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ronica.chirila\Desktop\Documente de lucru\2022\Pentru Guvern\"/>
    </mc:Choice>
  </mc:AlternateContent>
  <bookViews>
    <workbookView xWindow="0" yWindow="0" windowWidth="28800" windowHeight="11730"/>
  </bookViews>
  <sheets>
    <sheet name="Tabelul 14" sheetId="1" r:id="rId1"/>
  </sheets>
  <definedNames>
    <definedName name="_xlnm.Print_Area" localSheetId="0">'Tabelul 14'!$A$1:$I$357</definedName>
    <definedName name="_xlnm.Print_Titles" localSheetId="0">'Tabelul 14'!$7:$9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1" i="1" l="1"/>
  <c r="G338" i="1"/>
  <c r="G30" i="1" l="1"/>
  <c r="G29" i="1"/>
  <c r="G33" i="1" l="1"/>
  <c r="G324" i="1" l="1"/>
  <c r="G282" i="1"/>
  <c r="G226" i="1" l="1"/>
  <c r="H216" i="1"/>
  <c r="G138" i="1" l="1"/>
</calcChain>
</file>

<file path=xl/sharedStrings.xml><?xml version="1.0" encoding="utf-8"?>
<sst xmlns="http://schemas.openxmlformats.org/spreadsheetml/2006/main" count="564" uniqueCount="512">
  <si>
    <t>Nr.</t>
  </si>
  <si>
    <t>Denumirea proiectului</t>
  </si>
  <si>
    <t>Beneficiar</t>
  </si>
  <si>
    <t>Raionul Basarabeasca</t>
  </si>
  <si>
    <t>Raionul Cahul</t>
  </si>
  <si>
    <t>Consiliul raional Cahul</t>
  </si>
  <si>
    <t>Raionul Cantemir</t>
  </si>
  <si>
    <t>Raionul Călărași</t>
  </si>
  <si>
    <t>Raionul Căușeni</t>
  </si>
  <si>
    <t>Raionul Cimișlia</t>
  </si>
  <si>
    <t>Raionul Dondușeni</t>
  </si>
  <si>
    <t>Raionul Edineț</t>
  </si>
  <si>
    <t>Raionul Fălești</t>
  </si>
  <si>
    <t>Raionul Florești</t>
  </si>
  <si>
    <t>Raionul Hâncești</t>
  </si>
  <si>
    <t>Raionul Ialoveni</t>
  </si>
  <si>
    <t>Raionul Nisporeni</t>
  </si>
  <si>
    <t>Raionul Rezina</t>
  </si>
  <si>
    <t>Raionul Râșcani</t>
  </si>
  <si>
    <t>Raionul Sângerei</t>
  </si>
  <si>
    <t>Raionul Soroca</t>
  </si>
  <si>
    <t>Raionul Strășeni</t>
  </si>
  <si>
    <t>Raionul Telenești</t>
  </si>
  <si>
    <t>Raionul Ungheni</t>
  </si>
  <si>
    <t>Executat</t>
  </si>
  <si>
    <t>mii lei</t>
  </si>
  <si>
    <t xml:space="preserve">Primăria Costești
</t>
  </si>
  <si>
    <t>Total</t>
  </si>
  <si>
    <t xml:space="preserve">Total </t>
  </si>
  <si>
    <t xml:space="preserve">Total raionul </t>
  </si>
  <si>
    <t>Total general</t>
  </si>
  <si>
    <t>Raionul Anenii Noi</t>
  </si>
  <si>
    <t>Municipul Bălți</t>
  </si>
  <si>
    <t>Aprovizionarea cu apa potabila a satului - etapa II.</t>
  </si>
  <si>
    <t xml:space="preserve">Primaria Niscani  </t>
  </si>
  <si>
    <t>Municipiul Chișinău</t>
  </si>
  <si>
    <t>Platforme ecologice pentru colectarea deseurilor menagere</t>
  </si>
  <si>
    <t>Canalizarea comunei  -  etapa II.</t>
  </si>
  <si>
    <t>Raionul Criuleni</t>
  </si>
  <si>
    <t>Raionul Drochia</t>
  </si>
  <si>
    <t>Raionul Dubăsari</t>
  </si>
  <si>
    <t>Primăria Molovata</t>
  </si>
  <si>
    <t>Primăria Pîrlița</t>
  </si>
  <si>
    <t>Raionul Glodeni</t>
  </si>
  <si>
    <t>Primăria Buțeni</t>
  </si>
  <si>
    <t>Primăria Iurceni</t>
  </si>
  <si>
    <t>Raionul Leova</t>
  </si>
  <si>
    <t>Raionul Ocnița</t>
  </si>
  <si>
    <t>Primăria Orhei</t>
  </si>
  <si>
    <t>Primăria Cinișeuți</t>
  </si>
  <si>
    <t>Raionul Șoldănești</t>
  </si>
  <si>
    <t>Primăria Vîsoca</t>
  </si>
  <si>
    <t>Raionul Ștefan Vodă</t>
  </si>
  <si>
    <t>Primăria Romanești</t>
  </si>
  <si>
    <t>Primăria Verejeni</t>
  </si>
  <si>
    <t>Primăria Hîrcești</t>
  </si>
  <si>
    <t>Primăria Cornova</t>
  </si>
  <si>
    <t>Primăria Măgurele</t>
  </si>
  <si>
    <t>Primăria Untești</t>
  </si>
  <si>
    <t>Constructia statiilor de epurare a apelor reziduale  -  etapa III</t>
  </si>
  <si>
    <t>Primăria Crihana Veche</t>
  </si>
  <si>
    <t>Sistem de management integrat al deseurilor in raionul Cahul - etapa I</t>
  </si>
  <si>
    <t>Primăria Sadova</t>
  </si>
  <si>
    <t>Administrația raională Ceadîr-Lunga</t>
  </si>
  <si>
    <t>Primăria Ciorescu</t>
  </si>
  <si>
    <t>Primăria Svetlîi, r. Comrat</t>
  </si>
  <si>
    <t>Primăria Țipala</t>
  </si>
  <si>
    <t>Primăria Ciutești</t>
  </si>
  <si>
    <t>Constructia retelelor de canalizare in satele Seliste si Lucaseuca  -  etapa III.</t>
  </si>
  <si>
    <t>Primăria Papauți</t>
  </si>
  <si>
    <t>Primăria Lalova</t>
  </si>
  <si>
    <t>Primăria Tambula</t>
  </si>
  <si>
    <t>Apeduct exterior  -  etapa III</t>
  </si>
  <si>
    <t>Primăria Nimereuca</t>
  </si>
  <si>
    <t>Raionul Taraclia</t>
  </si>
  <si>
    <t xml:space="preserve">Primăria Chioselia Mare   </t>
  </si>
  <si>
    <t xml:space="preserve">Primăria Cîșlița-Prut </t>
  </si>
  <si>
    <t xml:space="preserve">Primăria Bahmut </t>
  </si>
  <si>
    <t xml:space="preserve">Primăria Onișcani   </t>
  </si>
  <si>
    <t>Primăria Călărași</t>
  </si>
  <si>
    <t xml:space="preserve">Primăria Țibirica   </t>
  </si>
  <si>
    <t>Primăria Baccealia</t>
  </si>
  <si>
    <t xml:space="preserve">Primăria Fîrlădeni  </t>
  </si>
  <si>
    <t xml:space="preserve">Primăria Coșcalia   </t>
  </si>
  <si>
    <t xml:space="preserve">Primăria Congazcicul de sus, r. Comrat </t>
  </si>
  <si>
    <t>Primăria Ișnovăț</t>
  </si>
  <si>
    <t>UTA Găgăuzia</t>
  </si>
  <si>
    <t>la Nota informativă</t>
  </si>
  <si>
    <t>anul 2020</t>
  </si>
  <si>
    <r>
      <t xml:space="preserve">anul 2021   
</t>
    </r>
    <r>
      <rPr>
        <i/>
        <sz val="12"/>
        <color theme="1"/>
        <rFont val="Times New Roman"/>
        <family val="1"/>
        <charset val="204"/>
      </rPr>
      <t>(8 luni)</t>
    </r>
  </si>
  <si>
    <t>Proiect</t>
  </si>
  <si>
    <t>Directia Constructii Capitale</t>
  </si>
  <si>
    <t>Construcția canalizării în cartierul locativ vechi a orașului  -  etapa IV.</t>
  </si>
  <si>
    <t>Renovarea stației de epurare ți construcția rețelei exterioare de canalizare a unui sector din sat   - etapa III.</t>
  </si>
  <si>
    <t>Lucrări de întărire a digului de protecție și stabilizare a terasamentelor la depozitul de deșeuri din comuna Țînțăreni.</t>
  </si>
  <si>
    <t xml:space="preserve">Mănăstirea "Sf. Mare Mucenic Gheorghe" din satul Suruceni    </t>
  </si>
  <si>
    <t xml:space="preserve">Reabilitarea rețelelor de alimentare cu apă și canalizare, amplasarea stației de epurare și a blocului sanitar pentru mănăstire </t>
  </si>
  <si>
    <t xml:space="preserve">Curațarea albiei rîului Bîc, de la strada Petru Rareș pînă la podul din str. Cantonului </t>
  </si>
  <si>
    <t>Modernizarea serviciului  de salubrizare în Colonița - viitor curat, etapa II.</t>
  </si>
  <si>
    <t xml:space="preserve">Măsuri hidrotehnice prioritare ce garantează funcționalitatea prizei de apă pentru alimentarea cu apă a mun. Chișinău la debitele minime din r. Nistru                                                                                                        </t>
  </si>
  <si>
    <t xml:space="preserve"> Enciclopedie ilustrată „Animalele” vol.2   </t>
  </si>
  <si>
    <t xml:space="preserve">Acoperirea depozitului de nămol nr. 2 cu membrana impermiabilă pentru stoparea raspîndirii gazelor provenite din procesele de fermentare a nămolului depozitat, de la stația de epurare a mun. Chișinau </t>
  </si>
  <si>
    <t>Construcția rețelelor de aprovizionare cu apă în s.Cobusca Veche și construcția turnului de apă în s.Florești  din comună  -  etapa II.</t>
  </si>
  <si>
    <t>Reconstrucția rețelei de canalizare sub presiune a sistemei de canalizare IMDP "Apă Canal Anenii Noi"  -  etapa II.</t>
  </si>
  <si>
    <t>Construcția turnului de apă și forarea sondei arteziene  -  etapa II.</t>
  </si>
  <si>
    <t>Stația de epurare din sat  -  etapa VI.</t>
  </si>
  <si>
    <t>Reconstrucția sistemului de canalizare din sat</t>
  </si>
  <si>
    <t>Construcția rețelelor de apeduct, două castele de apă și reparația sondelor existente  -  etapa II.</t>
  </si>
  <si>
    <t>Construcția retelelor de canalizare   -  etapa II.</t>
  </si>
  <si>
    <t>Alimentarea cu apă a doua sectoare din sat   -  etapa I</t>
  </si>
  <si>
    <t>Construcția rețelelor de aprovizionare cu apă în s.Cobusca Veche și construcția turnului de apă în s.Florești  din comuna  -  etapa II.</t>
  </si>
  <si>
    <t>Sistemul de canalizare și stația de epurare  -  etapa II.</t>
  </si>
  <si>
    <t>Rețea de alimetare cu apă și rețea de canalizare a satului - etapa III.</t>
  </si>
  <si>
    <t>Construcția rețelei de canalizare, trei stații de pompare și stației de epurare -   etapa IV.</t>
  </si>
  <si>
    <t>Construcția rețelei de canalizare în sat  -  etapa IV</t>
  </si>
  <si>
    <t>Raionul Briceni</t>
  </si>
  <si>
    <t>Crearea serviciului de salubrizare - etapa I</t>
  </si>
  <si>
    <t>Extinderea sistemului de canalizare  -  etapa IV.</t>
  </si>
  <si>
    <t>Primăria Sipoteni</t>
  </si>
  <si>
    <t xml:space="preserve">Canalizarea edificiilor publice  -  etapa III. </t>
  </si>
  <si>
    <t>Canalizarea unui sector din oras  -  etapa VII.</t>
  </si>
  <si>
    <t xml:space="preserve">Extinderea retelelor de apeduct din satul Hirtop   -   etapa VII.   </t>
  </si>
  <si>
    <t>Primăria or.Vadul lui Vodă</t>
  </si>
  <si>
    <t>Autosalubritate I.M.</t>
  </si>
  <si>
    <t xml:space="preserve">Apă-Canal Chișinău  </t>
  </si>
  <si>
    <t>Primăria Colonița</t>
  </si>
  <si>
    <t xml:space="preserve">Universitatea de Stat din Tiraspol   </t>
  </si>
  <si>
    <t xml:space="preserve">Primăria Sadovoe  </t>
  </si>
  <si>
    <t>Rețele de apeduct, canalizare și renovarea  apeductului de la sonda până la turnul de apă</t>
  </si>
  <si>
    <t xml:space="preserve"> Primăria            Cobusca Veche     </t>
  </si>
  <si>
    <t xml:space="preserve">Primăria Calfa       </t>
  </si>
  <si>
    <t xml:space="preserve">Primăria Floreni     </t>
  </si>
  <si>
    <t>Construcția rețelei de canalizare a 3 stații de pompare și a stației de epurare   - etapa III.</t>
  </si>
  <si>
    <t>Construcția rețelei de canalizare   - etapa III.</t>
  </si>
  <si>
    <t>Sistemul de canalizare și stație de epurare în sat - etapa III</t>
  </si>
  <si>
    <t xml:space="preserve">Extinderea sistemului de aprovizionare cu apă - etapa II  </t>
  </si>
  <si>
    <t>Extinderea sistemelor de aprovizionare cu apă - etapa I.</t>
  </si>
  <si>
    <t xml:space="preserve">Alimentarea cu apă a satului  -  etapa II  </t>
  </si>
  <si>
    <t xml:space="preserve">Alimentarea cu apă și canalizare a masivului locativ din partea de nord-vest  -  etapa I.    </t>
  </si>
  <si>
    <t>Construcția sistemului de aprovizionare cu apă și canalizare și epurare în satul Frumușica - etapa IV.</t>
  </si>
  <si>
    <t>Construcția sistemului de aprovizionare cu apă și canalizare și epurare în satul Frumușica - etapa V.</t>
  </si>
  <si>
    <t xml:space="preserve">Construcția sistemului de canalizare  -  etapa V.  </t>
  </si>
  <si>
    <t xml:space="preserve">Construcția sistemului de canalizare  -  etapa III  </t>
  </si>
  <si>
    <t>Construcția sistemului de alimentare cu apă, canalizare și epurare în satele Bobocica și Tolica  -  etapa II - (Apeduct)</t>
  </si>
  <si>
    <t xml:space="preserve">Proiectarea rețelei de apeduct și a turnului de apă în s. Dimitrova  -  etapa I.                                                                                                                                                                              </t>
  </si>
  <si>
    <t>Alimentarea cu apă a satelor Pleșeni, Hănăseni și Tătărășeni cu conectarea la conducta din satul Porumbrești  -  etapa IV.</t>
  </si>
  <si>
    <t>Construcția apeductului pentru aprovizionarea cu apă potabilă și a sistemului de canalizare   -  etapa III.</t>
  </si>
  <si>
    <t>Construcția apeductului pentru aprovizionare cu apă a satului / Zona 2 - etapa IV</t>
  </si>
  <si>
    <t>Alimentarea cu apă a localității  -  etapa I.</t>
  </si>
  <si>
    <t xml:space="preserve">Construcția stației de epurare de tip "Zone umede construite". </t>
  </si>
  <si>
    <t>Construcția rețelei de apeduct și canalizare în partea de Nord-Vest a orașului  -  etapa IV.</t>
  </si>
  <si>
    <t>Asigurarea cu apă potabilă a localității prin forarea unei sonde, evacuarea și epurarea apelor uzate  -  etapa I.</t>
  </si>
  <si>
    <t>Construcția rețelelor de alimentare cu apă  - etapa I</t>
  </si>
  <si>
    <t xml:space="preserve">Alimentarea cu apă a satului  -  etapa II.    </t>
  </si>
  <si>
    <t>Construcția rețelelor de canalizare, stației de epurare și a fântînii arteziene în satul Surchiceni  -  etapa V.</t>
  </si>
  <si>
    <t>Construcția rețelelor de canalizare, stației de epurare și a fântînii arteziene în satul Surchiceni  -  etapa IV.</t>
  </si>
  <si>
    <t>Construcția rețelelor de canalizare, stației de epurare și a fântînii arteziene în satul Surchiceni  -  etapa VI.</t>
  </si>
  <si>
    <t>Aprovizionarea cu apă potabilă a satelor Floricica și Plop - etapa II.</t>
  </si>
  <si>
    <t>Construcția sistemului de aprovizionare cu apă și canalizare în satele Baurci și Chircăieștii Noi - etapa V.</t>
  </si>
  <si>
    <t xml:space="preserve">Primăria                   Chircăieștii Noi  </t>
  </si>
  <si>
    <t xml:space="preserve">Primăria                    Baimaclia   </t>
  </si>
  <si>
    <t>Reconstrucția sondei și a turnului de apă  -  etapa I.</t>
  </si>
  <si>
    <t>Aprovizionarea cu apă potabilă și canalizare -  etapa II.</t>
  </si>
  <si>
    <t>Extinderea sistemului de canalizare în or. Ceadâr-Lunga. Construcția rețelelor de canalizare a microraionului Sevtelic - etapa III.</t>
  </si>
  <si>
    <t xml:space="preserve">Alimentarea cu apă și canalizare a satului - etapa I  </t>
  </si>
  <si>
    <t>Construcția sistemului de apeduct, canalizare și epurare  -  etapa V.</t>
  </si>
  <si>
    <t>Reconstrucția colectorului principal de canalizare din mun. Comrat</t>
  </si>
  <si>
    <t>Reconstrucția statiei de epurare și pompare</t>
  </si>
  <si>
    <t>Consiliul raional                                                        Ungheni</t>
  </si>
  <si>
    <t>Autorități publice centrale</t>
  </si>
  <si>
    <t>Agenția „Moldsilva”</t>
  </si>
  <si>
    <t xml:space="preserve">Procurarea utilajului de evacuarea deseurilor solide menajere  </t>
  </si>
  <si>
    <t xml:space="preserve">I.M. "Gonipeia"  </t>
  </si>
  <si>
    <t>Direcția Generală Locativ Comunală și Amenajare</t>
  </si>
  <si>
    <t xml:space="preserve">Construcția rețelei de canalizare în sat  -  etapa V.          </t>
  </si>
  <si>
    <t xml:space="preserve">Construcția turnului de apă și a rețelelor de apeduct în or. Comrat   -  etapa II.  </t>
  </si>
  <si>
    <t xml:space="preserve">IM "SU-Canal Comrat"      </t>
  </si>
  <si>
    <t xml:space="preserve">Primăria Svetlîi,                     r. Comrat </t>
  </si>
  <si>
    <t>Alimentarea cu apă, evacuarea și epurarea apelor uzate din s. Gradiște - etapa IV</t>
  </si>
  <si>
    <t>Evacuarea și epurarea apelor uzate din s. Satul Nou, r-nul Cimișlia - etapa III</t>
  </si>
  <si>
    <t xml:space="preserve">Forarea sondei arteziene și instalarea turnului pentru apă în satul Ivanovca Noua, r. Cimișlia  </t>
  </si>
  <si>
    <t>Stație de pompare și sistemul de canalizare</t>
  </si>
  <si>
    <t>Extinderea stației de epurare conform proiectului și rețelelor de apeduct și canalizare în sectorul nou în sat cu conectarea la rețelele existente - etapa IX.</t>
  </si>
  <si>
    <t xml:space="preserve">Procurarea și instalarea a trei rezervoare de Tip "Rujnovschii" cu capacitatea de 150 m3     </t>
  </si>
  <si>
    <t>Construcția apeductului în satul Mardareuca</t>
  </si>
  <si>
    <t>Rețele magistrale de canalizare și stația de epurare  -  etapa III.</t>
  </si>
  <si>
    <t>Construcția rețelelor de apeduct și canalizare - etapa II.</t>
  </si>
  <si>
    <t>Construcția rețelelor de apeduct și canalizare în sat - etapa III.</t>
  </si>
  <si>
    <t>Reconstrucția stației de epurare și a sistemului de canalizare -  etapa II.</t>
  </si>
  <si>
    <t>Aprovizionarea cu apă a satului, repararea sondei arteziene, turnului de apă  -  etapa II</t>
  </si>
  <si>
    <t>Rețelele de alimentare cu apă   -  etapa I.</t>
  </si>
  <si>
    <t>Aprovizionarea cu apă, canalizare și stația de epurare din sat  -  etapa VI.</t>
  </si>
  <si>
    <t>Alimentarea cu apă a satului   - I etapa.</t>
  </si>
  <si>
    <t>Rețelele de alimentare cu apă   -  etapa II.</t>
  </si>
  <si>
    <t xml:space="preserve">Alimentarea cu apă a satului   - I etapa.  </t>
  </si>
  <si>
    <t xml:space="preserve">Alimentarea cu apă a satului  -  etapa II     </t>
  </si>
  <si>
    <t xml:space="preserve">Aprovizionarea cu apă a satului  -  etapa I.    </t>
  </si>
  <si>
    <t xml:space="preserve">Sistemul de alimentare cu apă a satului  -  etapa I.      </t>
  </si>
  <si>
    <t>Alimentarea cu apă și retele de canalizare   - etapa III.</t>
  </si>
  <si>
    <t>Alimentarea cu apă și retelele de canalizare - etapa IV.</t>
  </si>
  <si>
    <t>Alimentarea cu apă, evacuarea apelor uzate din sat  -  etapa I.</t>
  </si>
  <si>
    <t>Alimentarea cu apă, evacuarea apelor uzate din sat  (forarea sondei arteziene, apeduct  )   -  etapa III.</t>
  </si>
  <si>
    <t>Alimentarea cu apă, evacuarea apelor uzate - etapa II</t>
  </si>
  <si>
    <t>Construcția rețelelor de alimentare cu apă și canalizare  -  etapa III.</t>
  </si>
  <si>
    <t>Forarea sondelor arteziene și construcția rețelelor de apeduct  -  etapa I</t>
  </si>
  <si>
    <t>Rețele de alimentare cu apă potabilă, canalizare și stație de epurare  -  etapa II.</t>
  </si>
  <si>
    <t>Rețele de canalizare și stația de epurare din sat   - etapa III</t>
  </si>
  <si>
    <t xml:space="preserve">Alimentarea cu apă a satului -  etapa III   </t>
  </si>
  <si>
    <t>Alimentarea cu apă a satului - etapa II.</t>
  </si>
  <si>
    <t>Rețele de apeduct, canalizare și epurare  -  etapa III.</t>
  </si>
  <si>
    <t>Construcția rețelelor de alimentare cu apă și canalizare   -  etapa I.</t>
  </si>
  <si>
    <t>Alimentarea cu apă și rețele de canalizare din com. Zabriceni, r. Edinet - etapa II.</t>
  </si>
  <si>
    <t>Construcția rețelelor de alimentare cu apă și canalizare   - etapa IV.</t>
  </si>
  <si>
    <t>Alimentarea cu apă și rețele de canalizare - etapa III.</t>
  </si>
  <si>
    <t>Proiectarea rețelei de alimentare cu apă  - etapa II.</t>
  </si>
  <si>
    <t>Schimbarea turnului și alimentarea cu apă potabilă a satului - etapa III.</t>
  </si>
  <si>
    <t>Proiectarea rețelei de apeduct  -  etapa I.</t>
  </si>
  <si>
    <t>Construcția apeductului cu lungimea de 8 km  -  etapa II.</t>
  </si>
  <si>
    <t xml:space="preserve">Construcția sistemului de canalizare și a stației de epurare a apelor uzate - etapa VI </t>
  </si>
  <si>
    <t xml:space="preserve">Construcția retelei de apeduct a satului  - etapa II </t>
  </si>
  <si>
    <t xml:space="preserve">Construcția rețelei de aprovizionare cu apă și canalizare    - etapa  IV.  </t>
  </si>
  <si>
    <t>Construcția sistemului de apeduct, canalizare și epurare  -  etapa IV.</t>
  </si>
  <si>
    <t>Reabilitarea rețelei de distribuție cu apă  -  etapa II.</t>
  </si>
  <si>
    <t>Construcția rețelei de aprovizionare cu apă și canalizare  -  etapa III</t>
  </si>
  <si>
    <t>Construcția sistemului de aprovizionare cu apă a satului Sărata Nouă  -  etapa II</t>
  </si>
  <si>
    <t>Alimentarea cu apă și epurarea apelor uzate - etapa III</t>
  </si>
  <si>
    <t>Construcția sistemului de alimentare cu apă  -  etapa I; etapa II</t>
  </si>
  <si>
    <t>Rețele de aprovizionare cu apă potabilă a populației  -  etapa I; etapa II</t>
  </si>
  <si>
    <t>Construcția rețelelor sătești de apeduct și canalizare  -  etapa II</t>
  </si>
  <si>
    <t xml:space="preserve">Rețeaua de aprovizionare cu apă și canalizare, forarea sondei arteziene - etapa V.   </t>
  </si>
  <si>
    <t>Rețeaua de aprovizionare cu apă și canalizare, forarea sondei arteziene  -  etapa IV.</t>
  </si>
  <si>
    <t>Construcția sistemului de canalizare a apelor uzate  -  etapa III</t>
  </si>
  <si>
    <t xml:space="preserve">Construcția sistemului de canalizare a apelor de canalizare a apelor uzate   - etapa IV.        </t>
  </si>
  <si>
    <t>Sistemul de epurare, canalizare și alimentare cu apă a obiectelor social culturale și cetățenilor sectorului  (ponoare)  -  etapa I.</t>
  </si>
  <si>
    <t>Sistem de alimentare cu apă a satului  -  etapa III.</t>
  </si>
  <si>
    <t>Primăria                   Drăgușenii Noi</t>
  </si>
  <si>
    <t>Alimentarea cu apă, evacuarea și epurarea apelor uzate  -  etapa IX.</t>
  </si>
  <si>
    <t>Construcția sistemului de aprovizionare cu apă, evacuarea apelor uzate și purificarea lor - etapa VI.</t>
  </si>
  <si>
    <t>Construcția sistemului de apeduct  -  etapa VI.</t>
  </si>
  <si>
    <t xml:space="preserve">Construcția rețelelor magistrale de canalizare, stația de epurare a apelor reziduale - etapa III    </t>
  </si>
  <si>
    <t>Construcția rețelelor magistrale de canalizare, stația de epurare a apelor  -  etapa VI.</t>
  </si>
  <si>
    <t>Stația de epurare  -  etapa VIII.</t>
  </si>
  <si>
    <t>Rețele magistrale de canalizare   -  etapa III.</t>
  </si>
  <si>
    <t>Rețele magistrale de canalizare  -  etapa V.</t>
  </si>
  <si>
    <t>Rețele magistrale de canalizare  -  etapa IV.</t>
  </si>
  <si>
    <t xml:space="preserve">Primăria Răzeni    </t>
  </si>
  <si>
    <t>Rețele de canalizare și stația de epurare   -   etapa IV.</t>
  </si>
  <si>
    <t>Construcția sistemului de canalizare și stației de epurare - etapa IV</t>
  </si>
  <si>
    <t>Construcția sistemului de canalizare și stația de epurare  -  etapa III</t>
  </si>
  <si>
    <t>Construcția sistemului de epurare și canalizare - etapa V.</t>
  </si>
  <si>
    <t>Construcția rețelelor de canalizare și stației de pompare/epurare - etapa VI.</t>
  </si>
  <si>
    <t>Apeduct magistral de la punctul de racordare din or. Ialoveni spre satele Sociteni, Danceni, Suruceni,  Nimoreni și Malcoci - etapa IV.</t>
  </si>
  <si>
    <t>Apeduct magistral de la punctul de racordare din or. Ialoveni spre satele Sociteni, Danceni, Suruceni, Nimoreni și Malcoci - etapa VI.</t>
  </si>
  <si>
    <t>Alimentarea cu apă potabilă și canalizare - etapa III.</t>
  </si>
  <si>
    <t xml:space="preserve">Rețele de canalizare și stație de epurare din sat-etapaII     </t>
  </si>
  <si>
    <t xml:space="preserve">Primăria Văratic    </t>
  </si>
  <si>
    <t>Elaborarea Planului General de Alimentare cu Apă și Sanitație ( Compartimentul 2.Sanitatie)</t>
  </si>
  <si>
    <t>Alimentarea cu apă, canalizare și epurare  -  etapa VI</t>
  </si>
  <si>
    <t>Alimentarea cu apă, canalizare și stația de epurare a satului - etapa VII</t>
  </si>
  <si>
    <t>Alimentarea cu apă a satelor din comună  -  etapa V.</t>
  </si>
  <si>
    <t>Consolidarea proceselor de eroziune și stoparea alunecărilor de teren  -  etapa III</t>
  </si>
  <si>
    <t>Construcția apeductului magistral Leova-Sirma-Tochile Raducani-Tomai-Sarata Razesi</t>
  </si>
  <si>
    <t>Forarea a doua sonde arteziene pentru aprovizionarea cu apa potabilă a trei instituții de menire socială și a locuitorilor din sat  -  etapa III.</t>
  </si>
  <si>
    <t>Forarea a doua fântâni arteziene pentru aprovizionarea cu apă potabilă  -  etapa II</t>
  </si>
  <si>
    <t>Construcția rețelelor de alimentare cu apă potabilă și a rețelelor de canalizare în satul Frumușica   -   etapa II.</t>
  </si>
  <si>
    <t>Construcția rețelelor de alimentare cu apă potabilă și a rețelelor de canalizare din s. Frumușica   - etapa III</t>
  </si>
  <si>
    <t xml:space="preserve">Construcția rețelelor de alimentare cu apă potabilă și a rețelelor de canalizare din satul Frumușica  - etapa IV.   </t>
  </si>
  <si>
    <t>Construcția rețelelor de apeduct, rețea de canalizare și stația de epurare din sat   - etapa IV.</t>
  </si>
  <si>
    <t xml:space="preserve">Alimentarea cu apă a satelor din comună - etapa VI </t>
  </si>
  <si>
    <t xml:space="preserve">Aprovizionarea satului cu apă potabilă - etapa VIII. </t>
  </si>
  <si>
    <t>Primăria                  Sărățica Nouă</t>
  </si>
  <si>
    <t xml:space="preserve">Extinderea rețelelor de canalizare a satului - etapa V. </t>
  </si>
  <si>
    <t>Forarea sondei arteziene de exploatare și construcția rețelelor pentru alimentarea cu apă  -  etapa II.</t>
  </si>
  <si>
    <t>Construcția sistemului de alimentare cu apă și canalizare  -  etapa II.</t>
  </si>
  <si>
    <t>Construcția sistemului de aprovizionare cu apă și canalizare în satul Drojdieni din comună  - etapa VI</t>
  </si>
  <si>
    <t>Construcția sistemului de aprovizionare cu apă și canalizare  -  etapa III</t>
  </si>
  <si>
    <t xml:space="preserve">Alimentarea cu apă a satului   - etapa IV.     </t>
  </si>
  <si>
    <t>Alimentarea cu apă satului  -  etapa III</t>
  </si>
  <si>
    <t>Reabilitarea sistemului de alimentare cu apă, forarea și utilizarea sondei din sat  -  etapa IV.</t>
  </si>
  <si>
    <t>Reabilitarea sistemului de alimentare cu apă, forarea și utilizarea sondei din sat  -  etapa V.</t>
  </si>
  <si>
    <t>Aprovizionarea cu apă potabilă a satului Valea-Nirnovei  -  etapa  I</t>
  </si>
  <si>
    <t>Aprovizionarea cu apă potabilă și forarea mecanică a fântânii arteziene  -  etapa III</t>
  </si>
  <si>
    <t>Alimentarea cu apă a satelor Rediul Mare și Grinăuți Moldova  -  etapa II</t>
  </si>
  <si>
    <t>Reconstrucția rețelelor și sistemului de canalizare  -  etapa I.</t>
  </si>
  <si>
    <t>Alimentarea cu apă a s. Rediul Mare  - etapa III</t>
  </si>
  <si>
    <t>Construcția rețelelor de apeduct, canalizare și stația de epurare</t>
  </si>
  <si>
    <t xml:space="preserve">Alimentarea cu apă a satului Rediul Mare  -  etapa I.    </t>
  </si>
  <si>
    <t>Primăria                    Grinăuți-Moldova</t>
  </si>
  <si>
    <t>Primăria                     Grinăuți-Moldova</t>
  </si>
  <si>
    <t>Primăria                      Grinăuți-Moldova</t>
  </si>
  <si>
    <t xml:space="preserve">Construcția rețelelor de canalizare și stația de epurare  - etapa II     </t>
  </si>
  <si>
    <t>Construcția sistemului de canalizare și a stației de epurare, aprovizionarea cu apă potabilă a s.Badia din localitate   -  etapa III.</t>
  </si>
  <si>
    <t>Construcția sistemului de apeduct, canalizare și epurare   - etapa IV.</t>
  </si>
  <si>
    <t>Aprovizionarea cu apă a satului  -  etapa II.</t>
  </si>
  <si>
    <t>Aprovizionarea cu apă a satului  -  etapa III.</t>
  </si>
  <si>
    <t>Aprovizionarea cu apă a satului  -  etapa IV.</t>
  </si>
  <si>
    <t>Aprovizionarea cu apă a satului  -  etapa VI.</t>
  </si>
  <si>
    <t>Construcția rețelelor de canalizare în satele Seliște și Lucașeuca  -  etapa III.</t>
  </si>
  <si>
    <t xml:space="preserve">Construcția rețelei de canalizare a satelor Seliște și Lucașeuca  - etapa IV.    </t>
  </si>
  <si>
    <t>Alimentarea cu apă și canalizare  -  etapa IV.</t>
  </si>
  <si>
    <t>Evacuarea și epurarea apelor uzate   - etapa V.</t>
  </si>
  <si>
    <t>Evacuarea și epurarea apelor uzate  -  etapa IV.</t>
  </si>
  <si>
    <t>Sistem de aprovizionare cu apă și canalizare - etapa V.</t>
  </si>
  <si>
    <t>Sistem de aprovizionare cu apă și canalizare  -  etapa IV.</t>
  </si>
  <si>
    <t>Stația de epurare, montarea instalațiilor de pre tratare mecanică  -  etapa III.</t>
  </si>
  <si>
    <t>Rețelele de apă  în partea de Est a satului  -  etapa II.</t>
  </si>
  <si>
    <t>Construcția sistemului de alimentare cu apă a unor sectoare din sat  -  etapa II.</t>
  </si>
  <si>
    <t>Aprovizionarea cu apă potabilă a satului  -  etapa V</t>
  </si>
  <si>
    <t>Aprovizionarea cu apă potabilă și canalizare  -  etapa I</t>
  </si>
  <si>
    <t xml:space="preserve">Construcția rețelelor pentru alimentare cu apă potabilă și turnului pentru acumularea apei din s. Moșeni    </t>
  </si>
  <si>
    <t>Sistem de aprovizionare cu apă și canalizare  -  etapa V</t>
  </si>
  <si>
    <t>Alimentarea cu apă a satului Octeabriscoe din comuna Tambula  -  etapa I.</t>
  </si>
  <si>
    <t>Alimentarea cu apă a satului</t>
  </si>
  <si>
    <t>Construcția rețelei de apeduct în sat cu conectarea la sursele de apă din râul Nistru prin brașament la apeductul magistral Bălți-Sângerei - etapa II</t>
  </si>
  <si>
    <t>Renovarea rețelelor de apă.Canalizare cu asigurarea evacuarii apelor pluviale  -  etapa III</t>
  </si>
  <si>
    <t>Sistemul de aprovizionare cu apă, construcția apeductului din sat  -  etapa II.</t>
  </si>
  <si>
    <t>Alimentarea cu apă , evacuarea și epurarea apelor uzate  -  etapa IV.</t>
  </si>
  <si>
    <t>Construcția rețelei de apeduct în sat cu conectare la sursele de apă din rîul Nistru prin brașament la apeductul magistral Bălti-Sngerei  -  etapa III.</t>
  </si>
  <si>
    <t xml:space="preserve">Sistem de canalizare și stație de epurare a unor obiecte social culturale    - etapa II. </t>
  </si>
  <si>
    <t xml:space="preserve">Alimentarea cu apă, epurarea și evacuarea apelor uzate  -  etapa V.  </t>
  </si>
  <si>
    <t>Primăria Taura Veche</t>
  </si>
  <si>
    <t>Alimentarea cu apă potabilă. Rețele de canalizare și stația de epurare  -  etapa VI.</t>
  </si>
  <si>
    <t>Alimentarea cu apă potabilă și construcția sistemului de canalizare  -  etapa II.</t>
  </si>
  <si>
    <t>Construcția rețelelor de apeduct și canalizare - etapa I.</t>
  </si>
  <si>
    <t>Renovarea și extinderea apeductului prin sat și a sistemei de canalizare a grădiniței de copii și liceului din sat - etapa II.</t>
  </si>
  <si>
    <t>Construcția sistemului de canalizare  -  etapa II.</t>
  </si>
  <si>
    <t>Construcția apeductului pentru aprovizionare cu apă a satului /Zona 2 - etapa IV</t>
  </si>
  <si>
    <t>Construcția apeductului pentru aprovizionarea cu apă a satului  -  etapa III.</t>
  </si>
  <si>
    <t>Construcția sistemului de canalizare și a stației de epurare a apelor uzate - etapa II</t>
  </si>
  <si>
    <t>Rețele de canalizare și stația de epurare  -  etapa I.</t>
  </si>
  <si>
    <t>Reconstrucția apeductului și canalizării a microraionului de locuințe cu construcții de mai multe nivele - etapa I.</t>
  </si>
  <si>
    <t>Construcția apeductului, rețelelor de canalizare și stației de epurare - etapa II.</t>
  </si>
  <si>
    <t>Rețele secundare de conectare a gospodăriilor la traseul central cu apă potabilă  -  etapa III.</t>
  </si>
  <si>
    <t>Alimentarea cu apă, evacuarea și epurarea apelor uzate  -  etapa III.</t>
  </si>
  <si>
    <t>Reconstrucția sistemului de apeduct și aprovizionarea cu apă a grădiniței - creșa din satul Pănășești, raionul Strășeni - etapa I</t>
  </si>
  <si>
    <t xml:space="preserve">Complexul instalațiilor de debitare a apei pentru aprovizionarea cu apă a satului - etapa IV         </t>
  </si>
  <si>
    <t>Construcția apeductului Micăuți-Cojușna  -  etapa III</t>
  </si>
  <si>
    <t>Sistem de canalizare și epurare  -  etapa V</t>
  </si>
  <si>
    <t>Aprovizionarea localității cu apă potabilă, construcția sistemului de canalizare și stație de epurare  -  etapa II.</t>
  </si>
  <si>
    <t>Construcția rețelelor de canalizare și a stației de epurare  - etapa IV</t>
  </si>
  <si>
    <t>Construcția rețelelor de canalizare și a stației de epurare  -  etapa III.</t>
  </si>
  <si>
    <t xml:space="preserve">Reconstrucția rețelelor de canalizare și a stației de epurare - etapa V.      </t>
  </si>
  <si>
    <t xml:space="preserve">Crearea și amenajarea unui scuar în Rezervația Naturală Codrii   </t>
  </si>
  <si>
    <t>Construcția sistemului de apeduct   -   etapa I</t>
  </si>
  <si>
    <t xml:space="preserve">Construcția sistemului de apeduct   -   etapa II. </t>
  </si>
  <si>
    <t>Construcția sistemului centralizat de aprovizionare cu apă a satului  -  etapa VI.</t>
  </si>
  <si>
    <t>Construcția sistemului centralizat de aprovizionare cu apă a satului  -  etapa IV.</t>
  </si>
  <si>
    <t>Construcția sistemului de apeduct  -  etapa III.</t>
  </si>
  <si>
    <t>Primăria                  Albota de Jos</t>
  </si>
  <si>
    <t>Renovarea și modernizarea sistemului de alimentare cu apă a gospodăriilor și obiectelor sociale  -  etapa V.</t>
  </si>
  <si>
    <t>Evacuarea și epurarea apelor uzate   - etapa II .</t>
  </si>
  <si>
    <t>Aprovizionarea cu apă potabilă a satelor Alexeevca  Lidovca  - etapa II</t>
  </si>
  <si>
    <t>Construcția sistemului de aprovizionare cu apă - etapa III.</t>
  </si>
  <si>
    <t>Alimentarea cu apă  - etapa II.</t>
  </si>
  <si>
    <t>Sistem de alimentare cu apă și canalizare  -  etapa III.</t>
  </si>
  <si>
    <t>Sistem de alimentare cu apă și canalizare  -  etapa IV.</t>
  </si>
  <si>
    <t>Alimentarea cu apă și canalizare a or.Cornești.  Alimentarea cu apă a satului Romanovca. Stația de tratare din or.Cornești  - etapa III.</t>
  </si>
  <si>
    <t>Alimentarea cu apă și canalizare a or. Cornești. Alimentarea cu apă a s. Romanovca. Stația de tratare din or. Cornesti - etapa IV</t>
  </si>
  <si>
    <t>Alimentarea cu apă și canalizare a satului  - etapa III.</t>
  </si>
  <si>
    <t>Alimentarea cu apă și canalizare  -  etapa II.</t>
  </si>
  <si>
    <t>Aprovizionarea cu apă potabilă a satului  -  etapa III.</t>
  </si>
  <si>
    <t>Masuri hidrotehnice anterozionale în hotarele administrative  -  etapa VI</t>
  </si>
  <si>
    <t>Construcția sistemelor de canalizare și aprovizionare cu apă - etapa I.</t>
  </si>
  <si>
    <t>Alimentarea cu apă potabilă a satului  -  etapa III.</t>
  </si>
  <si>
    <t>Alimentarea cu apă potabilă a satului   - etapa IV.</t>
  </si>
  <si>
    <t>Sistem de apeduct de grup pentru ameliorarea situației ecologice din 8 localități a raionului Ungheni</t>
  </si>
  <si>
    <t>Aprovizionarea cu apă potabilă a satelor Vulpeti, Manoilești, Rezina și Novaia Nicolaevca  -  etapa V.</t>
  </si>
  <si>
    <t xml:space="preserve">Alimentarea cu apă și canalizare în sat - etapa IV   </t>
  </si>
  <si>
    <t xml:space="preserve">Alimentarea cu apă a satului - etapa V        </t>
  </si>
  <si>
    <t xml:space="preserve">Sistem de apeduct de grup pentru ameliorarea situației ecologice din 8 localități a r.Ungheni  -  etapa II.  </t>
  </si>
  <si>
    <t xml:space="preserve">Alimentarea cu apă   - etapa IV.   </t>
  </si>
  <si>
    <t>Apeduct de grup de apă potabilă spre satele Bușila, Chirileni, Graseni, Todirești - etapa III</t>
  </si>
  <si>
    <t>Apeduct de interconectare a rețelelor orășănești de apă potabilă cu Apeductul "Zagarancea-Cornești"</t>
  </si>
  <si>
    <t>Primăria                     Florițoaia Veche</t>
  </si>
  <si>
    <t>Primăria                  Rădenii Vechi</t>
  </si>
  <si>
    <t>Primăria                 Boghenii Noi</t>
  </si>
  <si>
    <t>Asigurarea cu articole ale uniformei de serviciu personalul Inspectoratului pentru Protecția Mediului cu subdiviziunile sale teritoriale</t>
  </si>
  <si>
    <t>Complexul de asigurare cu apă potabilă a satelor din raionul Hâncesti - etapa V</t>
  </si>
  <si>
    <t>Restabilirea ecologică a Grădinii Botanice Naționale (Institut) dupa calamitățile naturale</t>
  </si>
  <si>
    <t xml:space="preserve">Complex de asigurare cu apă potabilă a satelor din raionul Hâncesti  -  etapa IV.   </t>
  </si>
  <si>
    <t xml:space="preserve">Asigurarea protecției mun.Chișinău împotriva inundațiilor, fortificarea barajului Ghidighici  -  etapa II.            </t>
  </si>
  <si>
    <t xml:space="preserve">RM - pădurile fondului forestier al Agenției "Moldsilva"   </t>
  </si>
  <si>
    <t>Agenția „Apele Moldovei”</t>
  </si>
  <si>
    <t>Ministerul Educației și Cercetării - „Grădina Botanica Națională ”Alexandru Ciubotaru”</t>
  </si>
  <si>
    <t xml:space="preserve">Primăria                          Anenii Noi </t>
  </si>
  <si>
    <t xml:space="preserve">Lozova - rezervația stiințifică "Codrii"          </t>
  </si>
  <si>
    <t>Consiliul                   raional Ialoveni</t>
  </si>
  <si>
    <t>Primăria Dondușeni</t>
  </si>
  <si>
    <t>Primăria Corbu</t>
  </si>
  <si>
    <t>Primăria s. Dondușeni</t>
  </si>
  <si>
    <t xml:space="preserve">Primăria  Plop       </t>
  </si>
  <si>
    <t xml:space="preserve">Primăria Geamăna </t>
  </si>
  <si>
    <t xml:space="preserve">Primăria Țânțăreni </t>
  </si>
  <si>
    <t xml:space="preserve">Primăria Roșcani  </t>
  </si>
  <si>
    <t xml:space="preserve">Primăria Chetrosu   </t>
  </si>
  <si>
    <t xml:space="preserve">Primăria Sadaclia   </t>
  </si>
  <si>
    <t xml:space="preserve">Primăria Carabetovca </t>
  </si>
  <si>
    <t xml:space="preserve">Primăria Bașcalia   </t>
  </si>
  <si>
    <t xml:space="preserve">Primăria Iordanovca </t>
  </si>
  <si>
    <t xml:space="preserve">Primăria Lipcani    </t>
  </si>
  <si>
    <t xml:space="preserve">Primăria  Briceni    </t>
  </si>
  <si>
    <t xml:space="preserve">Primăria  Lipcani    </t>
  </si>
  <si>
    <t xml:space="preserve">Primăria  Corjeuți   </t>
  </si>
  <si>
    <t>Primăria Giurgiulești</t>
  </si>
  <si>
    <t>Primăria Enichioi</t>
  </si>
  <si>
    <t>Primăria Câietu</t>
  </si>
  <si>
    <t>Primăria Pleșeni</t>
  </si>
  <si>
    <t>Primăria Baimaclia</t>
  </si>
  <si>
    <t>Primăria Vărzăreștii Noi</t>
  </si>
  <si>
    <t>Primăria or. Comrat</t>
  </si>
  <si>
    <t xml:space="preserve">Primăria Valea Perjei    </t>
  </si>
  <si>
    <t xml:space="preserve">Primăria Satul Nou   </t>
  </si>
  <si>
    <t xml:space="preserve">Primăria Gradiște   </t>
  </si>
  <si>
    <t xml:space="preserve">Primăria Ivonovca Nouă  </t>
  </si>
  <si>
    <t xml:space="preserve">Primăria  Măgdăcești    </t>
  </si>
  <si>
    <t xml:space="preserve">Primăria  Corjova    </t>
  </si>
  <si>
    <t xml:space="preserve">Primăria Boșcana </t>
  </si>
  <si>
    <t xml:space="preserve">Primăria Izbiște    </t>
  </si>
  <si>
    <t xml:space="preserve">Primăria Briceni  </t>
  </si>
  <si>
    <t xml:space="preserve">Primăria Briceni   </t>
  </si>
  <si>
    <t xml:space="preserve">Primăria Sudarca    </t>
  </si>
  <si>
    <t xml:space="preserve"> PrimăriaHorodiște   </t>
  </si>
  <si>
    <t xml:space="preserve">Primăria Frasin    </t>
  </si>
  <si>
    <t>Primăria Sofia</t>
  </si>
  <si>
    <t>Primăria Suri</t>
  </si>
  <si>
    <t>Primăria Gribova</t>
  </si>
  <si>
    <t>Primăria Maramonovca</t>
  </si>
  <si>
    <t>Primăria Mândâc</t>
  </si>
  <si>
    <t xml:space="preserve">Primăria Tîrnova  </t>
  </si>
  <si>
    <t xml:space="preserve">Primăria Burlănești    </t>
  </si>
  <si>
    <t xml:space="preserve">Primăria  Cuconeștii Noi   </t>
  </si>
  <si>
    <t xml:space="preserve">Primăria Cuconeștii Noi   </t>
  </si>
  <si>
    <t xml:space="preserve">Primăria Lopatnic    </t>
  </si>
  <si>
    <t>Primăria Zăbriceni</t>
  </si>
  <si>
    <t xml:space="preserve">Primăria Bocani    </t>
  </si>
  <si>
    <t>Primăria Obreja Veche</t>
  </si>
  <si>
    <t>Primăria Făleștii Noi</t>
  </si>
  <si>
    <t>Primăria Natalievca</t>
  </si>
  <si>
    <t>Primăria Sărata Veche</t>
  </si>
  <si>
    <t>Primăria Catranic</t>
  </si>
  <si>
    <t>Primăria Alexeevca</t>
  </si>
  <si>
    <t>Primăria Ciripcău</t>
  </si>
  <si>
    <t>Primăria Rădulenii Vechi</t>
  </si>
  <si>
    <t>Primăria Cobani</t>
  </si>
  <si>
    <t>Primăria Petrunea</t>
  </si>
  <si>
    <t>Primăria Hîjdeni</t>
  </si>
  <si>
    <t xml:space="preserve">Primăria Sturzovca    </t>
  </si>
  <si>
    <t>Primăria Bobeica</t>
  </si>
  <si>
    <t>Primăria Sarata-Galbenă</t>
  </si>
  <si>
    <t xml:space="preserve">Primăria Stolniceni    </t>
  </si>
  <si>
    <t>Primăria Dănceni</t>
  </si>
  <si>
    <t>Primăria Nimoreni</t>
  </si>
  <si>
    <t xml:space="preserve">Primăria  Vozniseni  </t>
  </si>
  <si>
    <t>PrimăriaCovurlui</t>
  </si>
  <si>
    <t>Primăria Tomai</t>
  </si>
  <si>
    <t>Primăria Tigheci</t>
  </si>
  <si>
    <t xml:space="preserve">Primăria Cazangic   </t>
  </si>
  <si>
    <t xml:space="preserve">Primăria Ceadâr  </t>
  </si>
  <si>
    <t xml:space="preserve">Primăria Vozniseni  </t>
  </si>
  <si>
    <t>Primăria  Marinici</t>
  </si>
  <si>
    <t>Primăria Bursuc</t>
  </si>
  <si>
    <t>Primăria Șișcani</t>
  </si>
  <si>
    <t>Primăria Marinici</t>
  </si>
  <si>
    <t>Primăria  Seliște</t>
  </si>
  <si>
    <t>Primăria Frunze</t>
  </si>
  <si>
    <t>Primăria or. Ocnița</t>
  </si>
  <si>
    <t xml:space="preserve"> Primăria Bârnova  </t>
  </si>
  <si>
    <t xml:space="preserve">Primăria Peresecina   </t>
  </si>
  <si>
    <t>Primăria Bolohan</t>
  </si>
  <si>
    <t>Primăria Brăviceni</t>
  </si>
  <si>
    <t>Primăria Mălăiești</t>
  </si>
  <si>
    <t>Primăria Seliște</t>
  </si>
  <si>
    <t>Primăria Chiperceni</t>
  </si>
  <si>
    <t xml:space="preserve">Primăria Ivancea    </t>
  </si>
  <si>
    <t>Primăria Solonceni</t>
  </si>
  <si>
    <t>Primăria or. Rezina</t>
  </si>
  <si>
    <t>Primăria Ignăței</t>
  </si>
  <si>
    <t>Primăria Singureni</t>
  </si>
  <si>
    <t xml:space="preserve">Primăria Vasileuți  </t>
  </si>
  <si>
    <t xml:space="preserve">Primăria Bilicenii Vechi  </t>
  </si>
  <si>
    <t>Primăria or. Sîngerei</t>
  </si>
  <si>
    <t>Primăria Rădoaia</t>
  </si>
  <si>
    <t>Primăria Sîngereii Noi</t>
  </si>
  <si>
    <t xml:space="preserve">Primăria Pepeni     </t>
  </si>
  <si>
    <t xml:space="preserve">Primăria Sângereii Noi  </t>
  </si>
  <si>
    <t>Primăria Dobrușa</t>
  </si>
  <si>
    <t>Primăria Pohoarna</t>
  </si>
  <si>
    <t>Primăria Caplani</t>
  </si>
  <si>
    <t>Primăria Slobozia</t>
  </si>
  <si>
    <t>Primăria Cioburciu</t>
  </si>
  <si>
    <t>Primăria Olănești</t>
  </si>
  <si>
    <t>Primăria Feștelița</t>
  </si>
  <si>
    <t>Primăria Căpriana</t>
  </si>
  <si>
    <t>Primăria Lozova</t>
  </si>
  <si>
    <t>Primăria Pănășești</t>
  </si>
  <si>
    <t>Primăria Cojușna</t>
  </si>
  <si>
    <t>Primăria Negrești</t>
  </si>
  <si>
    <t>Primăria Zubrești</t>
  </si>
  <si>
    <t>Primăria Novosiolovca</t>
  </si>
  <si>
    <t>Primăria Ciulucani</t>
  </si>
  <si>
    <t>Primăria  Alexeevca</t>
  </si>
  <si>
    <t>Primăria Năpădeni</t>
  </si>
  <si>
    <t>Primăria or. Cornești</t>
  </si>
  <si>
    <t>Primăria Cetireni</t>
  </si>
  <si>
    <t>Primăria Măcărești</t>
  </si>
  <si>
    <t>Primăria Manoilești</t>
  </si>
  <si>
    <t xml:space="preserve">Primăria Cornova    </t>
  </si>
  <si>
    <t xml:space="preserve">Primăria Bogheni   </t>
  </si>
  <si>
    <t xml:space="preserve">Primăria Pârlița    </t>
  </si>
  <si>
    <t>Inspectoratul pentru Protecția Mediului</t>
  </si>
  <si>
    <t>Tabelul nr. 15</t>
  </si>
  <si>
    <t>Sinteza măsurilor/proiectelor finanțate din Fondul ecologic național pe anii 2020-2022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</si>
</sst>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L_-;\-* #,##0.00\ _L_-;_-* &quot;-&quot;??\ _L_-;_-@_-"/>
    <numFmt numFmtId="164" formatCode="0.0"/>
    <numFmt numFmtId="165" formatCode="#,##0.0"/>
    <numFmt numFmtId="166" formatCode="_-* #,##0.0\ _L_-;\-* #,##0.0\ _L_-;_-* &quot;-&quot;??\ _L_-;_-@_-"/>
    <numFmt numFmtId="167" formatCode="#,##0.00\ _₽"/>
    <numFmt numFmtId="168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71">
    <xf numFmtId="0" fontId="0" fillId="0" borderId="0" xfId="0"/>
    <xf numFmtId="0" fontId="2" fillId="0" borderId="0" xfId="0" applyFont="1" applyFill="1" applyAlignment="1"/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/>
    <xf numFmtId="0" fontId="5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6" fontId="7" fillId="0" borderId="6" xfId="1" applyNumberFormat="1" applyFont="1" applyBorder="1" applyAlignment="1">
      <alignment horizontal="center" vertical="center"/>
    </xf>
    <xf numFmtId="167" fontId="7" fillId="0" borderId="6" xfId="0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43" fontId="7" fillId="0" borderId="1" xfId="1" applyFont="1" applyBorder="1" applyAlignment="1">
      <alignment horizontal="center" vertical="center"/>
    </xf>
    <xf numFmtId="166" fontId="7" fillId="0" borderId="1" xfId="1" applyNumberFormat="1" applyFont="1" applyBorder="1" applyAlignment="1"/>
    <xf numFmtId="166" fontId="7" fillId="0" borderId="1" xfId="0" applyNumberFormat="1" applyFont="1" applyBorder="1" applyAlignment="1"/>
    <xf numFmtId="166" fontId="7" fillId="0" borderId="1" xfId="0" applyNumberFormat="1" applyFont="1" applyBorder="1"/>
    <xf numFmtId="165" fontId="4" fillId="0" borderId="2" xfId="0" applyNumberFormat="1" applyFont="1" applyFill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6" fontId="7" fillId="0" borderId="1" xfId="1" quotePrefix="1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168" fontId="7" fillId="0" borderId="2" xfId="0" applyNumberFormat="1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64" fontId="10" fillId="0" borderId="1" xfId="0" applyNumberFormat="1" applyFont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right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166" fontId="7" fillId="0" borderId="17" xfId="1" applyNumberFormat="1" applyFont="1" applyBorder="1" applyAlignment="1">
      <alignment horizontal="center" vertical="center"/>
    </xf>
    <xf numFmtId="166" fontId="7" fillId="0" borderId="6" xfId="1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left" vertical="center" wrapText="1"/>
    </xf>
    <xf numFmtId="49" fontId="7" fillId="0" borderId="9" xfId="0" applyNumberFormat="1" applyFont="1" applyBorder="1" applyAlignment="1">
      <alignment horizontal="left" vertical="center" wrapText="1"/>
    </xf>
    <xf numFmtId="49" fontId="7" fillId="0" borderId="10" xfId="0" applyNumberFormat="1" applyFont="1" applyBorder="1" applyAlignment="1">
      <alignment horizontal="left" vertical="center" wrapText="1"/>
    </xf>
    <xf numFmtId="49" fontId="7" fillId="0" borderId="13" xfId="0" applyNumberFormat="1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7" xfId="0" applyNumberFormat="1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center" wrapText="1"/>
    </xf>
    <xf numFmtId="0" fontId="4" fillId="0" borderId="4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4" xfId="0" applyFont="1" applyBorder="1"/>
    <xf numFmtId="0" fontId="3" fillId="0" borderId="1" xfId="0" applyFont="1" applyBorder="1"/>
    <xf numFmtId="0" fontId="4" fillId="0" borderId="4" xfId="0" applyFont="1" applyBorder="1" applyAlignment="1">
      <alignment horizontal="justify" vertical="justify"/>
    </xf>
    <xf numFmtId="0" fontId="4" fillId="0" borderId="1" xfId="0" applyFont="1" applyBorder="1" applyAlignment="1">
      <alignment horizontal="justify" vertical="justify"/>
    </xf>
    <xf numFmtId="164" fontId="7" fillId="0" borderId="1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/>
    </xf>
    <xf numFmtId="49" fontId="7" fillId="0" borderId="7" xfId="0" applyNumberFormat="1" applyFont="1" applyBorder="1" applyAlignment="1">
      <alignment vertical="center"/>
    </xf>
    <xf numFmtId="49" fontId="7" fillId="0" borderId="3" xfId="0" applyNumberFormat="1" applyFont="1" applyBorder="1" applyAlignment="1">
      <alignment vertical="center"/>
    </xf>
    <xf numFmtId="0" fontId="3" fillId="0" borderId="1" xfId="0" applyFont="1" applyBorder="1" applyAlignment="1">
      <alignment horizontal="justify" vertical="justify"/>
    </xf>
    <xf numFmtId="164" fontId="7" fillId="0" borderId="18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64" fontId="7" fillId="0" borderId="2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left" vertical="center" wrapText="1"/>
    </xf>
    <xf numFmtId="0" fontId="4" fillId="2" borderId="21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/>
    </xf>
    <xf numFmtId="165" fontId="4" fillId="2" borderId="5" xfId="0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5"/>
  <sheetViews>
    <sheetView tabSelected="1" view="pageBreakPreview" zoomScaleNormal="150" zoomScaleSheetLayoutView="100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defaultRowHeight="15" x14ac:dyDescent="0.25"/>
  <cols>
    <col min="1" max="1" width="5.140625" style="2" customWidth="1"/>
    <col min="4" max="4" width="28.85546875" customWidth="1"/>
    <col min="5" max="5" width="10.140625" customWidth="1"/>
    <col min="6" max="6" width="10.5703125" customWidth="1"/>
    <col min="7" max="7" width="13.85546875" customWidth="1"/>
    <col min="8" max="8" width="13.28515625" customWidth="1"/>
    <col min="9" max="9" width="14.42578125" customWidth="1"/>
  </cols>
  <sheetData>
    <row r="1" spans="1:10" x14ac:dyDescent="0.25">
      <c r="H1" s="55" t="s">
        <v>510</v>
      </c>
      <c r="I1" s="55"/>
    </row>
    <row r="2" spans="1:10" x14ac:dyDescent="0.25">
      <c r="H2" s="55" t="s">
        <v>87</v>
      </c>
      <c r="I2" s="55"/>
    </row>
    <row r="4" spans="1:10" ht="32.25" customHeight="1" x14ac:dyDescent="0.3">
      <c r="A4" s="54" t="s">
        <v>511</v>
      </c>
      <c r="B4" s="54"/>
      <c r="C4" s="54"/>
      <c r="D4" s="54"/>
      <c r="E4" s="54"/>
      <c r="F4" s="54"/>
      <c r="G4" s="54"/>
      <c r="H4" s="54"/>
      <c r="I4" s="54"/>
      <c r="J4" s="1"/>
    </row>
    <row r="5" spans="1:10" ht="18.75" x14ac:dyDescent="0.3">
      <c r="A5" s="6"/>
      <c r="B5" s="3"/>
      <c r="C5" s="3"/>
      <c r="D5" s="3"/>
      <c r="E5" s="3"/>
      <c r="F5" s="3"/>
      <c r="G5" s="3"/>
      <c r="H5" s="3"/>
      <c r="I5" s="1"/>
      <c r="J5" s="1"/>
    </row>
    <row r="6" spans="1:10" ht="18.75" x14ac:dyDescent="0.3">
      <c r="A6" s="7"/>
      <c r="B6" s="4"/>
      <c r="C6" s="4"/>
      <c r="D6" s="4"/>
      <c r="E6" s="4"/>
      <c r="F6" s="4"/>
      <c r="G6" s="4"/>
      <c r="I6" s="5" t="s">
        <v>25</v>
      </c>
      <c r="J6" s="1"/>
    </row>
    <row r="7" spans="1:10" ht="15.75" x14ac:dyDescent="0.25">
      <c r="A7" s="156" t="s">
        <v>0</v>
      </c>
      <c r="B7" s="156" t="s">
        <v>1</v>
      </c>
      <c r="C7" s="156"/>
      <c r="D7" s="156"/>
      <c r="E7" s="156" t="s">
        <v>2</v>
      </c>
      <c r="F7" s="156"/>
      <c r="G7" s="156" t="s">
        <v>24</v>
      </c>
      <c r="H7" s="156"/>
      <c r="I7" s="8" t="s">
        <v>90</v>
      </c>
    </row>
    <row r="8" spans="1:10" ht="32.25" customHeight="1" x14ac:dyDescent="0.25">
      <c r="A8" s="156"/>
      <c r="B8" s="104"/>
      <c r="C8" s="104"/>
      <c r="D8" s="104"/>
      <c r="E8" s="104"/>
      <c r="F8" s="104"/>
      <c r="G8" s="8" t="s">
        <v>88</v>
      </c>
      <c r="H8" s="43" t="s">
        <v>89</v>
      </c>
      <c r="I8" s="8">
        <v>2022</v>
      </c>
    </row>
    <row r="9" spans="1:10" ht="12.75" customHeight="1" x14ac:dyDescent="0.25">
      <c r="A9" s="47">
        <v>1</v>
      </c>
      <c r="B9" s="154">
        <v>2</v>
      </c>
      <c r="C9" s="154"/>
      <c r="D9" s="154"/>
      <c r="E9" s="154">
        <v>3</v>
      </c>
      <c r="F9" s="154"/>
      <c r="G9" s="48">
        <v>4</v>
      </c>
      <c r="H9" s="49">
        <v>5</v>
      </c>
      <c r="I9" s="49">
        <v>6</v>
      </c>
    </row>
    <row r="10" spans="1:10" ht="15" customHeight="1" x14ac:dyDescent="0.25">
      <c r="A10" s="157" t="s">
        <v>35</v>
      </c>
      <c r="B10" s="158"/>
      <c r="C10" s="158"/>
      <c r="D10" s="158"/>
      <c r="E10" s="158"/>
      <c r="F10" s="158"/>
      <c r="G10" s="158"/>
      <c r="H10" s="158"/>
      <c r="I10" s="159"/>
    </row>
    <row r="11" spans="1:10" ht="38.25" customHeight="1" x14ac:dyDescent="0.25">
      <c r="A11" s="22">
        <v>1</v>
      </c>
      <c r="B11" s="119" t="s">
        <v>92</v>
      </c>
      <c r="C11" s="119"/>
      <c r="D11" s="119"/>
      <c r="E11" s="120" t="s">
        <v>122</v>
      </c>
      <c r="F11" s="120"/>
      <c r="G11" s="9">
        <v>1041.4000000000001</v>
      </c>
      <c r="H11" s="10"/>
      <c r="I11" s="11">
        <v>1229.2</v>
      </c>
    </row>
    <row r="12" spans="1:10" ht="42" customHeight="1" x14ac:dyDescent="0.25">
      <c r="A12" s="22">
        <v>2</v>
      </c>
      <c r="B12" s="119" t="s">
        <v>93</v>
      </c>
      <c r="C12" s="119"/>
      <c r="D12" s="119"/>
      <c r="E12" s="64" t="s">
        <v>64</v>
      </c>
      <c r="F12" s="65"/>
      <c r="G12" s="12">
        <v>2726.7</v>
      </c>
      <c r="H12" s="11">
        <v>456.5</v>
      </c>
      <c r="I12" s="11">
        <v>1726.8</v>
      </c>
    </row>
    <row r="13" spans="1:10" ht="40.5" customHeight="1" x14ac:dyDescent="0.25">
      <c r="A13" s="22">
        <v>3</v>
      </c>
      <c r="B13" s="119" t="s">
        <v>94</v>
      </c>
      <c r="C13" s="119"/>
      <c r="D13" s="119"/>
      <c r="E13" s="64" t="s">
        <v>123</v>
      </c>
      <c r="F13" s="65"/>
      <c r="G13" s="12">
        <v>5668.9</v>
      </c>
      <c r="H13" s="11">
        <v>5055.6000000000004</v>
      </c>
      <c r="I13" s="11"/>
    </row>
    <row r="14" spans="1:10" ht="45" customHeight="1" x14ac:dyDescent="0.25">
      <c r="A14" s="22">
        <v>4</v>
      </c>
      <c r="B14" s="119" t="s">
        <v>96</v>
      </c>
      <c r="C14" s="119"/>
      <c r="D14" s="119"/>
      <c r="E14" s="64" t="s">
        <v>95</v>
      </c>
      <c r="F14" s="65"/>
      <c r="G14" s="13"/>
      <c r="H14" s="11">
        <v>210.2</v>
      </c>
      <c r="I14" s="11"/>
    </row>
    <row r="15" spans="1:10" ht="30.75" customHeight="1" x14ac:dyDescent="0.25">
      <c r="A15" s="22">
        <v>5</v>
      </c>
      <c r="B15" s="119" t="s">
        <v>97</v>
      </c>
      <c r="C15" s="119"/>
      <c r="D15" s="119"/>
      <c r="E15" s="64" t="s">
        <v>91</v>
      </c>
      <c r="F15" s="65"/>
      <c r="G15" s="13"/>
      <c r="H15" s="11">
        <v>2158.8000000000002</v>
      </c>
      <c r="I15" s="11"/>
    </row>
    <row r="16" spans="1:10" ht="57" customHeight="1" x14ac:dyDescent="0.25">
      <c r="A16" s="22">
        <v>6</v>
      </c>
      <c r="B16" s="119" t="s">
        <v>101</v>
      </c>
      <c r="C16" s="119"/>
      <c r="D16" s="119"/>
      <c r="E16" s="64" t="s">
        <v>124</v>
      </c>
      <c r="F16" s="65"/>
      <c r="G16" s="13">
        <v>1208.5999999999999</v>
      </c>
      <c r="H16" s="11">
        <v>2581.4</v>
      </c>
      <c r="I16" s="11">
        <v>20000</v>
      </c>
    </row>
    <row r="17" spans="1:9" ht="31.5" customHeight="1" x14ac:dyDescent="0.25">
      <c r="A17" s="22">
        <v>7</v>
      </c>
      <c r="B17" s="119" t="s">
        <v>98</v>
      </c>
      <c r="C17" s="119"/>
      <c r="D17" s="119"/>
      <c r="E17" s="64" t="s">
        <v>125</v>
      </c>
      <c r="F17" s="65"/>
      <c r="G17" s="13"/>
      <c r="H17" s="11">
        <v>1360.9</v>
      </c>
      <c r="I17" s="11"/>
    </row>
    <row r="18" spans="1:9" ht="48.75" customHeight="1" x14ac:dyDescent="0.25">
      <c r="A18" s="22">
        <v>8</v>
      </c>
      <c r="B18" s="72" t="s">
        <v>99</v>
      </c>
      <c r="C18" s="72"/>
      <c r="D18" s="72"/>
      <c r="E18" s="64" t="s">
        <v>124</v>
      </c>
      <c r="F18" s="65"/>
      <c r="G18" s="13"/>
      <c r="H18" s="11">
        <v>858.1</v>
      </c>
      <c r="I18" s="11">
        <v>4627.1000000000004</v>
      </c>
    </row>
    <row r="19" spans="1:9" ht="31.5" customHeight="1" x14ac:dyDescent="0.25">
      <c r="A19" s="22">
        <v>9</v>
      </c>
      <c r="B19" s="72" t="s">
        <v>100</v>
      </c>
      <c r="C19" s="72"/>
      <c r="D19" s="72"/>
      <c r="E19" s="64" t="s">
        <v>126</v>
      </c>
      <c r="F19" s="65"/>
      <c r="G19" s="13">
        <v>551.79999999999995</v>
      </c>
      <c r="H19" s="11">
        <v>118.2</v>
      </c>
      <c r="I19" s="11"/>
    </row>
    <row r="20" spans="1:9" ht="32.25" customHeight="1" x14ac:dyDescent="0.25">
      <c r="A20" s="22">
        <v>10</v>
      </c>
      <c r="B20" s="61" t="s">
        <v>171</v>
      </c>
      <c r="C20" s="62"/>
      <c r="D20" s="63"/>
      <c r="E20" s="64" t="s">
        <v>172</v>
      </c>
      <c r="F20" s="65"/>
      <c r="G20" s="13">
        <v>434</v>
      </c>
      <c r="H20" s="27"/>
      <c r="I20" s="27"/>
    </row>
    <row r="21" spans="1:9" ht="35.25" customHeight="1" x14ac:dyDescent="0.25">
      <c r="A21" s="22">
        <v>11</v>
      </c>
      <c r="B21" s="61" t="s">
        <v>36</v>
      </c>
      <c r="C21" s="62"/>
      <c r="D21" s="63"/>
      <c r="E21" s="64" t="s">
        <v>173</v>
      </c>
      <c r="F21" s="65"/>
      <c r="G21" s="12">
        <v>2422.3000000000002</v>
      </c>
      <c r="H21" s="27"/>
      <c r="I21" s="27"/>
    </row>
    <row r="22" spans="1:9" ht="15" customHeight="1" x14ac:dyDescent="0.25">
      <c r="A22" s="103" t="s">
        <v>27</v>
      </c>
      <c r="B22" s="104"/>
      <c r="C22" s="104"/>
      <c r="D22" s="104"/>
      <c r="E22" s="141"/>
      <c r="F22" s="142"/>
      <c r="G22" s="29">
        <v>14053.7</v>
      </c>
      <c r="H22" s="17">
        <v>12799.7</v>
      </c>
      <c r="I22" s="17">
        <v>27583.1</v>
      </c>
    </row>
    <row r="23" spans="1:9" ht="17.25" customHeight="1" x14ac:dyDescent="0.25">
      <c r="A23" s="160" t="s">
        <v>32</v>
      </c>
      <c r="B23" s="161"/>
      <c r="C23" s="161"/>
      <c r="D23" s="161"/>
      <c r="E23" s="161"/>
      <c r="F23" s="161"/>
      <c r="G23" s="161"/>
      <c r="H23" s="161"/>
      <c r="I23" s="162"/>
    </row>
    <row r="24" spans="1:9" ht="30.75" customHeight="1" x14ac:dyDescent="0.25">
      <c r="A24" s="23">
        <v>12</v>
      </c>
      <c r="B24" s="100" t="s">
        <v>128</v>
      </c>
      <c r="C24" s="101"/>
      <c r="D24" s="102"/>
      <c r="E24" s="64" t="s">
        <v>127</v>
      </c>
      <c r="F24" s="65"/>
      <c r="G24" s="19">
        <v>1111.9000000000001</v>
      </c>
      <c r="H24" s="20"/>
      <c r="I24" s="20">
        <v>940.7</v>
      </c>
    </row>
    <row r="25" spans="1:9" ht="17.25" customHeight="1" x14ac:dyDescent="0.25">
      <c r="A25" s="148" t="s">
        <v>27</v>
      </c>
      <c r="B25" s="149"/>
      <c r="C25" s="149"/>
      <c r="D25" s="149"/>
      <c r="E25" s="143"/>
      <c r="F25" s="144"/>
      <c r="G25" s="17">
        <v>1111.9000000000001</v>
      </c>
      <c r="H25" s="17">
        <v>0</v>
      </c>
      <c r="I25" s="29">
        <v>940.7</v>
      </c>
    </row>
    <row r="26" spans="1:9" ht="15.75" x14ac:dyDescent="0.25">
      <c r="A26" s="163" t="s">
        <v>31</v>
      </c>
      <c r="B26" s="164"/>
      <c r="C26" s="164"/>
      <c r="D26" s="164"/>
      <c r="E26" s="164"/>
      <c r="F26" s="164"/>
      <c r="G26" s="164"/>
      <c r="H26" s="164"/>
      <c r="I26" s="165"/>
    </row>
    <row r="27" spans="1:9" ht="51.75" customHeight="1" x14ac:dyDescent="0.25">
      <c r="A27" s="53">
        <v>13</v>
      </c>
      <c r="B27" s="73" t="s">
        <v>102</v>
      </c>
      <c r="C27" s="74"/>
      <c r="D27" s="75"/>
      <c r="E27" s="70" t="s">
        <v>129</v>
      </c>
      <c r="F27" s="71"/>
      <c r="G27" s="18">
        <v>475.5</v>
      </c>
      <c r="H27" s="52"/>
      <c r="I27" s="24"/>
    </row>
    <row r="28" spans="1:9" ht="43.5" customHeight="1" x14ac:dyDescent="0.25">
      <c r="A28" s="53">
        <v>14</v>
      </c>
      <c r="B28" s="76" t="s">
        <v>103</v>
      </c>
      <c r="C28" s="76"/>
      <c r="D28" s="76"/>
      <c r="E28" s="120" t="s">
        <v>384</v>
      </c>
      <c r="F28" s="120"/>
      <c r="G28" s="12">
        <v>255.7</v>
      </c>
      <c r="H28" s="52"/>
      <c r="I28" s="51">
        <v>2200</v>
      </c>
    </row>
    <row r="29" spans="1:9" ht="36.75" customHeight="1" x14ac:dyDescent="0.25">
      <c r="A29" s="53">
        <v>15</v>
      </c>
      <c r="B29" s="100" t="s">
        <v>104</v>
      </c>
      <c r="C29" s="101"/>
      <c r="D29" s="102"/>
      <c r="E29" s="64" t="s">
        <v>391</v>
      </c>
      <c r="F29" s="65"/>
      <c r="G29" s="12">
        <f>87.6+329.1+48.1+77.6</f>
        <v>542.40000000000009</v>
      </c>
      <c r="H29" s="52"/>
      <c r="I29" s="24"/>
    </row>
    <row r="30" spans="1:9" ht="20.25" customHeight="1" x14ac:dyDescent="0.25">
      <c r="A30" s="92">
        <v>16</v>
      </c>
      <c r="B30" s="94" t="s">
        <v>105</v>
      </c>
      <c r="C30" s="95"/>
      <c r="D30" s="96"/>
      <c r="E30" s="82" t="s">
        <v>392</v>
      </c>
      <c r="F30" s="83"/>
      <c r="G30" s="86">
        <f>1617.5+212</f>
        <v>1829.5</v>
      </c>
      <c r="H30" s="88"/>
      <c r="I30" s="90">
        <v>2544.6</v>
      </c>
    </row>
    <row r="31" spans="1:9" ht="11.25" customHeight="1" x14ac:dyDescent="0.25">
      <c r="A31" s="93"/>
      <c r="B31" s="97"/>
      <c r="C31" s="98"/>
      <c r="D31" s="99"/>
      <c r="E31" s="84"/>
      <c r="F31" s="85"/>
      <c r="G31" s="87"/>
      <c r="H31" s="89"/>
      <c r="I31" s="91"/>
    </row>
    <row r="32" spans="1:9" ht="23.25" customHeight="1" x14ac:dyDescent="0.25">
      <c r="A32" s="53">
        <v>17</v>
      </c>
      <c r="B32" s="100" t="s">
        <v>106</v>
      </c>
      <c r="C32" s="101"/>
      <c r="D32" s="102"/>
      <c r="E32" s="64" t="s">
        <v>393</v>
      </c>
      <c r="F32" s="65"/>
      <c r="G32" s="12">
        <v>347.8</v>
      </c>
      <c r="H32" s="52"/>
      <c r="I32" s="24"/>
    </row>
    <row r="33" spans="1:9" ht="21.75" customHeight="1" x14ac:dyDescent="0.25">
      <c r="A33" s="92">
        <v>18</v>
      </c>
      <c r="B33" s="94" t="s">
        <v>107</v>
      </c>
      <c r="C33" s="95"/>
      <c r="D33" s="96"/>
      <c r="E33" s="82" t="s">
        <v>394</v>
      </c>
      <c r="F33" s="83"/>
      <c r="G33" s="86">
        <f>778.1+434.8</f>
        <v>1212.9000000000001</v>
      </c>
      <c r="H33" s="88"/>
      <c r="I33" s="90"/>
    </row>
    <row r="34" spans="1:9" ht="12.75" customHeight="1" x14ac:dyDescent="0.25">
      <c r="A34" s="93"/>
      <c r="B34" s="97"/>
      <c r="C34" s="98"/>
      <c r="D34" s="99"/>
      <c r="E34" s="84"/>
      <c r="F34" s="85"/>
      <c r="G34" s="87"/>
      <c r="H34" s="89"/>
      <c r="I34" s="91"/>
    </row>
    <row r="35" spans="1:9" ht="44.25" customHeight="1" x14ac:dyDescent="0.25">
      <c r="A35" s="53">
        <v>19</v>
      </c>
      <c r="B35" s="73" t="s">
        <v>110</v>
      </c>
      <c r="C35" s="74"/>
      <c r="D35" s="75"/>
      <c r="E35" s="70" t="s">
        <v>129</v>
      </c>
      <c r="F35" s="71"/>
      <c r="G35" s="12">
        <v>179.2</v>
      </c>
      <c r="H35" s="52"/>
      <c r="I35" s="24"/>
    </row>
    <row r="36" spans="1:9" ht="24.75" customHeight="1" x14ac:dyDescent="0.25">
      <c r="A36" s="53">
        <v>20</v>
      </c>
      <c r="B36" s="73" t="s">
        <v>106</v>
      </c>
      <c r="C36" s="74"/>
      <c r="D36" s="75"/>
      <c r="E36" s="64" t="s">
        <v>393</v>
      </c>
      <c r="F36" s="65"/>
      <c r="G36" s="12">
        <v>354.3</v>
      </c>
      <c r="H36" s="52"/>
      <c r="I36" s="24"/>
    </row>
    <row r="37" spans="1:9" ht="25.5" customHeight="1" x14ac:dyDescent="0.25">
      <c r="A37" s="53">
        <v>21</v>
      </c>
      <c r="B37" s="73" t="s">
        <v>109</v>
      </c>
      <c r="C37" s="74"/>
      <c r="D37" s="75"/>
      <c r="E37" s="70" t="s">
        <v>130</v>
      </c>
      <c r="F37" s="71"/>
      <c r="G37" s="12">
        <v>1649.7</v>
      </c>
      <c r="H37" s="52">
        <v>164</v>
      </c>
      <c r="I37" s="24">
        <v>632.20000000000005</v>
      </c>
    </row>
    <row r="38" spans="1:9" ht="19.5" customHeight="1" x14ac:dyDescent="0.25">
      <c r="A38" s="53">
        <v>22</v>
      </c>
      <c r="B38" s="73" t="s">
        <v>108</v>
      </c>
      <c r="C38" s="74"/>
      <c r="D38" s="75"/>
      <c r="E38" s="70" t="s">
        <v>131</v>
      </c>
      <c r="F38" s="71"/>
      <c r="G38" s="12">
        <v>1074.8</v>
      </c>
      <c r="H38" s="52"/>
      <c r="I38" s="24">
        <v>2872.1</v>
      </c>
    </row>
    <row r="39" spans="1:9" ht="20.25" customHeight="1" x14ac:dyDescent="0.25">
      <c r="A39" s="53">
        <v>23</v>
      </c>
      <c r="B39" s="73" t="s">
        <v>106</v>
      </c>
      <c r="C39" s="74"/>
      <c r="D39" s="75"/>
      <c r="E39" s="64" t="s">
        <v>393</v>
      </c>
      <c r="F39" s="65"/>
      <c r="G39" s="25">
        <v>-149.1</v>
      </c>
      <c r="H39" s="52"/>
      <c r="I39" s="24"/>
    </row>
    <row r="40" spans="1:9" ht="15.75" x14ac:dyDescent="0.25">
      <c r="A40" s="150" t="s">
        <v>27</v>
      </c>
      <c r="B40" s="151"/>
      <c r="C40" s="151"/>
      <c r="D40" s="151"/>
      <c r="E40" s="155"/>
      <c r="F40" s="155"/>
      <c r="G40" s="29">
        <v>7772.7000000000007</v>
      </c>
      <c r="H40" s="29">
        <v>164</v>
      </c>
      <c r="I40" s="29">
        <v>8248.9</v>
      </c>
    </row>
    <row r="41" spans="1:9" ht="15.75" x14ac:dyDescent="0.25">
      <c r="A41" s="163" t="s">
        <v>3</v>
      </c>
      <c r="B41" s="164"/>
      <c r="C41" s="164"/>
      <c r="D41" s="164"/>
      <c r="E41" s="164"/>
      <c r="F41" s="164"/>
      <c r="G41" s="164"/>
      <c r="H41" s="164"/>
      <c r="I41" s="165"/>
    </row>
    <row r="42" spans="1:9" ht="25.5" customHeight="1" x14ac:dyDescent="0.25">
      <c r="A42" s="53">
        <v>24</v>
      </c>
      <c r="B42" s="100" t="s">
        <v>111</v>
      </c>
      <c r="C42" s="101"/>
      <c r="D42" s="102"/>
      <c r="E42" s="64" t="s">
        <v>395</v>
      </c>
      <c r="F42" s="65"/>
      <c r="G42" s="14">
        <v>512.79999999999995</v>
      </c>
      <c r="H42" s="15"/>
      <c r="I42" s="16"/>
    </row>
    <row r="43" spans="1:9" ht="29.25" customHeight="1" x14ac:dyDescent="0.25">
      <c r="A43" s="53">
        <v>25</v>
      </c>
      <c r="B43" s="100" t="s">
        <v>112</v>
      </c>
      <c r="C43" s="101"/>
      <c r="D43" s="102"/>
      <c r="E43" s="64" t="s">
        <v>396</v>
      </c>
      <c r="F43" s="65"/>
      <c r="G43" s="14">
        <v>1647.1</v>
      </c>
      <c r="H43" s="15"/>
      <c r="I43" s="16"/>
    </row>
    <row r="44" spans="1:9" ht="22.5" customHeight="1" x14ac:dyDescent="0.25">
      <c r="A44" s="53">
        <v>26</v>
      </c>
      <c r="B44" s="100" t="s">
        <v>111</v>
      </c>
      <c r="C44" s="101"/>
      <c r="D44" s="102"/>
      <c r="E44" s="82" t="s">
        <v>395</v>
      </c>
      <c r="F44" s="83"/>
      <c r="G44" s="14">
        <v>350</v>
      </c>
      <c r="H44" s="15"/>
      <c r="I44" s="16"/>
    </row>
    <row r="45" spans="1:9" ht="27.75" customHeight="1" x14ac:dyDescent="0.25">
      <c r="A45" s="53">
        <v>27</v>
      </c>
      <c r="B45" s="100" t="s">
        <v>134</v>
      </c>
      <c r="C45" s="101"/>
      <c r="D45" s="102"/>
      <c r="E45" s="84"/>
      <c r="F45" s="85"/>
      <c r="G45" s="14">
        <v>1647.1</v>
      </c>
      <c r="H45" s="15">
        <v>154.19999999999999</v>
      </c>
      <c r="I45" s="16">
        <v>2198.6999999999998</v>
      </c>
    </row>
    <row r="46" spans="1:9" ht="24.75" customHeight="1" x14ac:dyDescent="0.25">
      <c r="A46" s="53">
        <v>28</v>
      </c>
      <c r="B46" s="100" t="s">
        <v>133</v>
      </c>
      <c r="C46" s="101"/>
      <c r="D46" s="102"/>
      <c r="E46" s="64" t="s">
        <v>397</v>
      </c>
      <c r="F46" s="65"/>
      <c r="G46" s="14">
        <v>2196.1</v>
      </c>
      <c r="H46" s="15"/>
      <c r="I46" s="16"/>
    </row>
    <row r="47" spans="1:9" ht="31.5" customHeight="1" x14ac:dyDescent="0.25">
      <c r="A47" s="53">
        <v>29</v>
      </c>
      <c r="B47" s="100" t="s">
        <v>132</v>
      </c>
      <c r="C47" s="101"/>
      <c r="D47" s="102"/>
      <c r="E47" s="64" t="s">
        <v>398</v>
      </c>
      <c r="F47" s="65"/>
      <c r="G47" s="14">
        <v>3000</v>
      </c>
      <c r="H47" s="15"/>
      <c r="I47" s="16">
        <v>1823.2</v>
      </c>
    </row>
    <row r="48" spans="1:9" ht="30" customHeight="1" x14ac:dyDescent="0.25">
      <c r="A48" s="53">
        <v>30</v>
      </c>
      <c r="B48" s="100" t="s">
        <v>114</v>
      </c>
      <c r="C48" s="101"/>
      <c r="D48" s="102"/>
      <c r="E48" s="64" t="s">
        <v>397</v>
      </c>
      <c r="F48" s="65"/>
      <c r="G48" s="14">
        <v>1995.9</v>
      </c>
      <c r="H48" s="15"/>
      <c r="I48" s="16">
        <v>2798.9</v>
      </c>
    </row>
    <row r="49" spans="1:9" ht="30" customHeight="1" x14ac:dyDescent="0.25">
      <c r="A49" s="53">
        <v>31</v>
      </c>
      <c r="B49" s="100" t="s">
        <v>113</v>
      </c>
      <c r="C49" s="101"/>
      <c r="D49" s="102"/>
      <c r="E49" s="64" t="s">
        <v>398</v>
      </c>
      <c r="F49" s="65"/>
      <c r="G49" s="14"/>
      <c r="H49" s="15">
        <v>3894.8</v>
      </c>
      <c r="I49" s="16"/>
    </row>
    <row r="50" spans="1:9" ht="24" customHeight="1" x14ac:dyDescent="0.25">
      <c r="A50" s="53">
        <v>32</v>
      </c>
      <c r="B50" s="100" t="s">
        <v>174</v>
      </c>
      <c r="C50" s="101"/>
      <c r="D50" s="102"/>
      <c r="E50" s="64" t="s">
        <v>397</v>
      </c>
      <c r="F50" s="65"/>
      <c r="G50" s="14"/>
      <c r="H50" s="15">
        <v>2000</v>
      </c>
      <c r="I50" s="16"/>
    </row>
    <row r="51" spans="1:9" ht="15.75" x14ac:dyDescent="0.25">
      <c r="A51" s="129" t="s">
        <v>28</v>
      </c>
      <c r="B51" s="140"/>
      <c r="C51" s="140"/>
      <c r="D51" s="140"/>
      <c r="E51" s="140"/>
      <c r="F51" s="140"/>
      <c r="G51" s="29">
        <v>11349</v>
      </c>
      <c r="H51" s="17">
        <v>6049</v>
      </c>
      <c r="I51" s="29">
        <v>6820.7999999999993</v>
      </c>
    </row>
    <row r="52" spans="1:9" ht="15.75" x14ac:dyDescent="0.25">
      <c r="A52" s="163" t="s">
        <v>115</v>
      </c>
      <c r="B52" s="164"/>
      <c r="C52" s="164"/>
      <c r="D52" s="164"/>
      <c r="E52" s="164"/>
      <c r="F52" s="164"/>
      <c r="G52" s="164"/>
      <c r="H52" s="164"/>
      <c r="I52" s="165"/>
    </row>
    <row r="53" spans="1:9" ht="30.75" customHeight="1" x14ac:dyDescent="0.25">
      <c r="A53" s="53">
        <v>33</v>
      </c>
      <c r="B53" s="100" t="s">
        <v>136</v>
      </c>
      <c r="C53" s="101"/>
      <c r="D53" s="102"/>
      <c r="E53" s="64" t="s">
        <v>399</v>
      </c>
      <c r="F53" s="65"/>
      <c r="G53" s="51"/>
      <c r="H53" s="52">
        <v>999.4</v>
      </c>
      <c r="I53" s="51"/>
    </row>
    <row r="54" spans="1:9" ht="32.25" customHeight="1" x14ac:dyDescent="0.25">
      <c r="A54" s="53">
        <v>34</v>
      </c>
      <c r="B54" s="100" t="s">
        <v>137</v>
      </c>
      <c r="C54" s="101"/>
      <c r="D54" s="102"/>
      <c r="E54" s="64" t="s">
        <v>400</v>
      </c>
      <c r="F54" s="65"/>
      <c r="G54" s="51"/>
      <c r="H54" s="52">
        <v>811.7</v>
      </c>
      <c r="I54" s="51"/>
    </row>
    <row r="55" spans="1:9" ht="30" customHeight="1" x14ac:dyDescent="0.25">
      <c r="A55" s="53">
        <v>35</v>
      </c>
      <c r="B55" s="100" t="s">
        <v>135</v>
      </c>
      <c r="C55" s="101"/>
      <c r="D55" s="102"/>
      <c r="E55" s="64" t="s">
        <v>401</v>
      </c>
      <c r="F55" s="65"/>
      <c r="G55" s="51"/>
      <c r="H55" s="52">
        <v>1938</v>
      </c>
      <c r="I55" s="51">
        <v>1062.5999999999999</v>
      </c>
    </row>
    <row r="56" spans="1:9" ht="32.25" customHeight="1" x14ac:dyDescent="0.25">
      <c r="A56" s="53">
        <v>36</v>
      </c>
      <c r="B56" s="100" t="s">
        <v>138</v>
      </c>
      <c r="C56" s="101"/>
      <c r="D56" s="102"/>
      <c r="E56" s="64" t="s">
        <v>402</v>
      </c>
      <c r="F56" s="65"/>
      <c r="G56" s="51"/>
      <c r="H56" s="52">
        <v>1248.2</v>
      </c>
      <c r="I56" s="51">
        <v>1251.8</v>
      </c>
    </row>
    <row r="57" spans="1:9" ht="15.75" x14ac:dyDescent="0.25">
      <c r="A57" s="129" t="s">
        <v>27</v>
      </c>
      <c r="B57" s="140"/>
      <c r="C57" s="140"/>
      <c r="D57" s="140"/>
      <c r="E57" s="140"/>
      <c r="F57" s="140"/>
      <c r="G57" s="29"/>
      <c r="H57" s="17">
        <v>4997.3</v>
      </c>
      <c r="I57" s="29">
        <v>2314.3999999999996</v>
      </c>
    </row>
    <row r="58" spans="1:9" ht="15.75" x14ac:dyDescent="0.25">
      <c r="A58" s="163" t="s">
        <v>4</v>
      </c>
      <c r="B58" s="164"/>
      <c r="C58" s="164"/>
      <c r="D58" s="164"/>
      <c r="E58" s="164"/>
      <c r="F58" s="164"/>
      <c r="G58" s="164"/>
      <c r="H58" s="164"/>
      <c r="I58" s="165"/>
    </row>
    <row r="59" spans="1:9" ht="33.75" customHeight="1" x14ac:dyDescent="0.25">
      <c r="A59" s="53">
        <v>35</v>
      </c>
      <c r="B59" s="76" t="s">
        <v>139</v>
      </c>
      <c r="C59" s="76"/>
      <c r="D59" s="76"/>
      <c r="E59" s="78" t="s">
        <v>75</v>
      </c>
      <c r="F59" s="79"/>
      <c r="G59" s="51">
        <v>548.6</v>
      </c>
      <c r="H59" s="52"/>
      <c r="I59" s="51">
        <v>2044.9</v>
      </c>
    </row>
    <row r="60" spans="1:9" ht="30.75" customHeight="1" x14ac:dyDescent="0.25">
      <c r="A60" s="53">
        <v>36</v>
      </c>
      <c r="B60" s="76" t="s">
        <v>140</v>
      </c>
      <c r="C60" s="76"/>
      <c r="D60" s="76"/>
      <c r="E60" s="80"/>
      <c r="F60" s="81"/>
      <c r="G60" s="51"/>
      <c r="H60" s="52">
        <v>569.79999999999995</v>
      </c>
      <c r="I60" s="51"/>
    </row>
    <row r="61" spans="1:9" ht="24" customHeight="1" x14ac:dyDescent="0.25">
      <c r="A61" s="53">
        <v>37</v>
      </c>
      <c r="B61" s="76" t="s">
        <v>33</v>
      </c>
      <c r="C61" s="76"/>
      <c r="D61" s="76"/>
      <c r="E61" s="120" t="s">
        <v>76</v>
      </c>
      <c r="F61" s="120"/>
      <c r="G61" s="51">
        <v>65.3</v>
      </c>
      <c r="H61" s="52"/>
      <c r="I61" s="51"/>
    </row>
    <row r="62" spans="1:9" ht="36" customHeight="1" x14ac:dyDescent="0.25">
      <c r="A62" s="53">
        <v>38</v>
      </c>
      <c r="B62" s="76" t="s">
        <v>59</v>
      </c>
      <c r="C62" s="76"/>
      <c r="D62" s="76"/>
      <c r="E62" s="120" t="s">
        <v>60</v>
      </c>
      <c r="F62" s="120"/>
      <c r="G62" s="51">
        <v>515.4</v>
      </c>
      <c r="H62" s="52"/>
      <c r="I62" s="51">
        <v>166.2</v>
      </c>
    </row>
    <row r="63" spans="1:9" ht="20.25" customHeight="1" x14ac:dyDescent="0.25">
      <c r="A63" s="53">
        <v>39</v>
      </c>
      <c r="B63" s="76" t="s">
        <v>141</v>
      </c>
      <c r="C63" s="76"/>
      <c r="D63" s="76"/>
      <c r="E63" s="78" t="s">
        <v>403</v>
      </c>
      <c r="F63" s="79"/>
      <c r="G63" s="51">
        <v>596.9</v>
      </c>
      <c r="H63" s="52"/>
      <c r="I63" s="51"/>
    </row>
    <row r="64" spans="1:9" ht="23.25" customHeight="1" x14ac:dyDescent="0.25">
      <c r="A64" s="53">
        <v>40</v>
      </c>
      <c r="B64" s="76" t="s">
        <v>142</v>
      </c>
      <c r="C64" s="76"/>
      <c r="D64" s="76"/>
      <c r="E64" s="80"/>
      <c r="F64" s="81"/>
      <c r="G64" s="51">
        <v>17.2</v>
      </c>
      <c r="H64" s="52"/>
      <c r="I64" s="51">
        <v>1405.1</v>
      </c>
    </row>
    <row r="65" spans="1:9" ht="27.75" customHeight="1" x14ac:dyDescent="0.25">
      <c r="A65" s="53">
        <v>41</v>
      </c>
      <c r="B65" s="73" t="s">
        <v>61</v>
      </c>
      <c r="C65" s="74"/>
      <c r="D65" s="75"/>
      <c r="E65" s="70" t="s">
        <v>5</v>
      </c>
      <c r="F65" s="71"/>
      <c r="G65" s="51">
        <v>3080.8</v>
      </c>
      <c r="H65" s="52">
        <v>284.60000000000002</v>
      </c>
      <c r="I65" s="51"/>
    </row>
    <row r="66" spans="1:9" ht="15.75" x14ac:dyDescent="0.25">
      <c r="A66" s="129" t="s">
        <v>28</v>
      </c>
      <c r="B66" s="140"/>
      <c r="C66" s="140"/>
      <c r="D66" s="140"/>
      <c r="E66" s="140"/>
      <c r="F66" s="140"/>
      <c r="G66" s="29">
        <v>4824.2</v>
      </c>
      <c r="H66" s="17">
        <v>854.4</v>
      </c>
      <c r="I66" s="29">
        <v>3616.2</v>
      </c>
    </row>
    <row r="67" spans="1:9" ht="15.75" x14ac:dyDescent="0.25">
      <c r="A67" s="163" t="s">
        <v>6</v>
      </c>
      <c r="B67" s="164"/>
      <c r="C67" s="164"/>
      <c r="D67" s="164"/>
      <c r="E67" s="164"/>
      <c r="F67" s="164"/>
      <c r="G67" s="164"/>
      <c r="H67" s="164"/>
      <c r="I67" s="165"/>
    </row>
    <row r="68" spans="1:9" ht="49.5" customHeight="1" x14ac:dyDescent="0.25">
      <c r="A68" s="53">
        <v>42</v>
      </c>
      <c r="B68" s="66" t="s">
        <v>143</v>
      </c>
      <c r="C68" s="66"/>
      <c r="D68" s="66"/>
      <c r="E68" s="120" t="s">
        <v>404</v>
      </c>
      <c r="F68" s="120"/>
      <c r="G68" s="51">
        <v>2056.1</v>
      </c>
      <c r="H68" s="52"/>
      <c r="I68" s="51">
        <v>543.9</v>
      </c>
    </row>
    <row r="69" spans="1:9" ht="31.5" customHeight="1" x14ac:dyDescent="0.25">
      <c r="A69" s="53">
        <v>43</v>
      </c>
      <c r="B69" s="66" t="s">
        <v>144</v>
      </c>
      <c r="C69" s="66"/>
      <c r="D69" s="66"/>
      <c r="E69" s="120" t="s">
        <v>405</v>
      </c>
      <c r="F69" s="120"/>
      <c r="G69" s="51"/>
      <c r="H69" s="52">
        <v>274.89999999999998</v>
      </c>
      <c r="I69" s="51"/>
    </row>
    <row r="70" spans="1:9" ht="45.75" customHeight="1" x14ac:dyDescent="0.25">
      <c r="A70" s="53">
        <v>44</v>
      </c>
      <c r="B70" s="66" t="s">
        <v>145</v>
      </c>
      <c r="C70" s="66"/>
      <c r="D70" s="66"/>
      <c r="E70" s="120" t="s">
        <v>406</v>
      </c>
      <c r="F70" s="120"/>
      <c r="G70" s="51">
        <v>1035.7</v>
      </c>
      <c r="H70" s="52"/>
      <c r="I70" s="51"/>
    </row>
    <row r="71" spans="1:9" ht="36.75" customHeight="1" x14ac:dyDescent="0.25">
      <c r="A71" s="53">
        <v>45</v>
      </c>
      <c r="B71" s="66" t="s">
        <v>146</v>
      </c>
      <c r="C71" s="66"/>
      <c r="D71" s="66"/>
      <c r="E71" s="120" t="s">
        <v>407</v>
      </c>
      <c r="F71" s="120"/>
      <c r="G71" s="51">
        <v>2000</v>
      </c>
      <c r="H71" s="52"/>
      <c r="I71" s="51">
        <v>1590</v>
      </c>
    </row>
    <row r="72" spans="1:9" ht="15.75" x14ac:dyDescent="0.25">
      <c r="A72" s="129" t="s">
        <v>28</v>
      </c>
      <c r="B72" s="140"/>
      <c r="C72" s="140"/>
      <c r="D72" s="140"/>
      <c r="E72" s="140"/>
      <c r="F72" s="140"/>
      <c r="G72" s="29">
        <v>5091.8</v>
      </c>
      <c r="H72" s="17">
        <v>274.89999999999998</v>
      </c>
      <c r="I72" s="29">
        <v>2133.9</v>
      </c>
    </row>
    <row r="73" spans="1:9" ht="18.75" customHeight="1" x14ac:dyDescent="0.25">
      <c r="A73" s="163" t="s">
        <v>7</v>
      </c>
      <c r="B73" s="164"/>
      <c r="C73" s="164"/>
      <c r="D73" s="164"/>
      <c r="E73" s="164"/>
      <c r="F73" s="164"/>
      <c r="G73" s="164"/>
      <c r="H73" s="164"/>
      <c r="I73" s="165"/>
    </row>
    <row r="74" spans="1:9" ht="33" customHeight="1" x14ac:dyDescent="0.25">
      <c r="A74" s="53">
        <v>46</v>
      </c>
      <c r="B74" s="66" t="s">
        <v>147</v>
      </c>
      <c r="C74" s="66"/>
      <c r="D74" s="66"/>
      <c r="E74" s="120" t="s">
        <v>408</v>
      </c>
      <c r="F74" s="120"/>
      <c r="G74" s="20">
        <v>447.3</v>
      </c>
      <c r="H74" s="26"/>
      <c r="I74" s="20">
        <v>1578.1</v>
      </c>
    </row>
    <row r="75" spans="1:9" ht="20.25" customHeight="1" x14ac:dyDescent="0.25">
      <c r="A75" s="53">
        <v>47</v>
      </c>
      <c r="B75" s="66" t="s">
        <v>148</v>
      </c>
      <c r="C75" s="66"/>
      <c r="D75" s="66"/>
      <c r="E75" s="120" t="s">
        <v>77</v>
      </c>
      <c r="F75" s="120"/>
      <c r="G75" s="20">
        <v>3894.7</v>
      </c>
      <c r="H75" s="26">
        <v>239.4</v>
      </c>
      <c r="I75" s="20">
        <v>2290.1999999999998</v>
      </c>
    </row>
    <row r="76" spans="1:9" ht="31.5" customHeight="1" x14ac:dyDescent="0.25">
      <c r="A76" s="53">
        <v>48</v>
      </c>
      <c r="B76" s="66" t="s">
        <v>149</v>
      </c>
      <c r="C76" s="66"/>
      <c r="D76" s="66"/>
      <c r="E76" s="120" t="s">
        <v>78</v>
      </c>
      <c r="F76" s="120"/>
      <c r="G76" s="20"/>
      <c r="H76" s="26"/>
      <c r="I76" s="20"/>
    </row>
    <row r="77" spans="1:9" ht="33.75" customHeight="1" x14ac:dyDescent="0.25">
      <c r="A77" s="53">
        <v>49</v>
      </c>
      <c r="B77" s="66" t="s">
        <v>150</v>
      </c>
      <c r="C77" s="66"/>
      <c r="D77" s="66"/>
      <c r="E77" s="120" t="s">
        <v>79</v>
      </c>
      <c r="F77" s="120"/>
      <c r="G77" s="20">
        <v>2277.4</v>
      </c>
      <c r="H77" s="26"/>
      <c r="I77" s="20">
        <v>2565.1999999999998</v>
      </c>
    </row>
    <row r="78" spans="1:9" ht="23.25" customHeight="1" x14ac:dyDescent="0.25">
      <c r="A78" s="53">
        <v>50</v>
      </c>
      <c r="B78" s="66" t="s">
        <v>117</v>
      </c>
      <c r="C78" s="66"/>
      <c r="D78" s="66"/>
      <c r="E78" s="120" t="s">
        <v>118</v>
      </c>
      <c r="F78" s="120"/>
      <c r="G78" s="20"/>
      <c r="H78" s="26">
        <v>1696.8</v>
      </c>
      <c r="I78" s="20"/>
    </row>
    <row r="79" spans="1:9" ht="29.25" customHeight="1" x14ac:dyDescent="0.25">
      <c r="A79" s="53">
        <v>51</v>
      </c>
      <c r="B79" s="66" t="s">
        <v>151</v>
      </c>
      <c r="C79" s="66"/>
      <c r="D79" s="66"/>
      <c r="E79" s="120" t="s">
        <v>80</v>
      </c>
      <c r="F79" s="120"/>
      <c r="G79" s="20">
        <v>711.3</v>
      </c>
      <c r="H79" s="26"/>
      <c r="I79" s="20"/>
    </row>
    <row r="80" spans="1:9" ht="24.75" customHeight="1" x14ac:dyDescent="0.25">
      <c r="A80" s="53">
        <v>52</v>
      </c>
      <c r="B80" s="66" t="s">
        <v>152</v>
      </c>
      <c r="C80" s="66"/>
      <c r="D80" s="66"/>
      <c r="E80" s="120" t="s">
        <v>34</v>
      </c>
      <c r="F80" s="120"/>
      <c r="G80" s="20">
        <v>1563.8</v>
      </c>
      <c r="H80" s="26">
        <v>801.1</v>
      </c>
      <c r="I80" s="20">
        <v>2032</v>
      </c>
    </row>
    <row r="81" spans="1:9" ht="23.25" customHeight="1" x14ac:dyDescent="0.25">
      <c r="A81" s="53">
        <v>53</v>
      </c>
      <c r="B81" s="66" t="s">
        <v>153</v>
      </c>
      <c r="C81" s="66"/>
      <c r="D81" s="66"/>
      <c r="E81" s="120" t="s">
        <v>408</v>
      </c>
      <c r="F81" s="120"/>
      <c r="G81" s="20"/>
      <c r="H81" s="26">
        <v>698.6</v>
      </c>
      <c r="I81" s="20"/>
    </row>
    <row r="82" spans="1:9" ht="18" customHeight="1" x14ac:dyDescent="0.25">
      <c r="A82" s="53">
        <v>54</v>
      </c>
      <c r="B82" s="66" t="s">
        <v>116</v>
      </c>
      <c r="C82" s="66"/>
      <c r="D82" s="66"/>
      <c r="E82" s="120" t="s">
        <v>62</v>
      </c>
      <c r="F82" s="120"/>
      <c r="G82" s="20">
        <v>1022.6</v>
      </c>
      <c r="H82" s="26"/>
      <c r="I82" s="20"/>
    </row>
    <row r="83" spans="1:9" ht="15.75" x14ac:dyDescent="0.25">
      <c r="A83" s="131" t="s">
        <v>28</v>
      </c>
      <c r="B83" s="138"/>
      <c r="C83" s="138"/>
      <c r="D83" s="138"/>
      <c r="E83" s="138"/>
      <c r="F83" s="138"/>
      <c r="G83" s="29">
        <v>9917.1</v>
      </c>
      <c r="H83" s="17">
        <v>3435.9</v>
      </c>
      <c r="I83" s="29">
        <v>8465.5</v>
      </c>
    </row>
    <row r="84" spans="1:9" ht="18.75" customHeight="1" x14ac:dyDescent="0.25">
      <c r="A84" s="163" t="s">
        <v>8</v>
      </c>
      <c r="B84" s="164"/>
      <c r="C84" s="164"/>
      <c r="D84" s="164"/>
      <c r="E84" s="164"/>
      <c r="F84" s="164"/>
      <c r="G84" s="164"/>
      <c r="H84" s="164"/>
      <c r="I84" s="165"/>
    </row>
    <row r="85" spans="1:9" ht="34.5" customHeight="1" x14ac:dyDescent="0.25">
      <c r="A85" s="53">
        <v>55</v>
      </c>
      <c r="B85" s="66" t="s">
        <v>155</v>
      </c>
      <c r="C85" s="66"/>
      <c r="D85" s="66"/>
      <c r="E85" s="78" t="s">
        <v>160</v>
      </c>
      <c r="F85" s="79"/>
      <c r="G85" s="51">
        <v>3397.1</v>
      </c>
      <c r="H85" s="52"/>
      <c r="I85" s="51"/>
    </row>
    <row r="86" spans="1:9" ht="33.75" customHeight="1" x14ac:dyDescent="0.25">
      <c r="A86" s="53">
        <v>56</v>
      </c>
      <c r="B86" s="66" t="s">
        <v>154</v>
      </c>
      <c r="C86" s="66"/>
      <c r="D86" s="66"/>
      <c r="E86" s="121"/>
      <c r="F86" s="117"/>
      <c r="G86" s="51">
        <v>1681.4</v>
      </c>
      <c r="H86" s="52"/>
      <c r="I86" s="51">
        <v>851.3</v>
      </c>
    </row>
    <row r="87" spans="1:9" ht="35.25" customHeight="1" x14ac:dyDescent="0.25">
      <c r="A87" s="53">
        <v>57</v>
      </c>
      <c r="B87" s="66" t="s">
        <v>156</v>
      </c>
      <c r="C87" s="66"/>
      <c r="D87" s="66"/>
      <c r="E87" s="80"/>
      <c r="F87" s="81"/>
      <c r="G87" s="51"/>
      <c r="H87" s="52">
        <v>1072.0999999999999</v>
      </c>
      <c r="I87" s="51"/>
    </row>
    <row r="88" spans="1:9" ht="32.25" customHeight="1" x14ac:dyDescent="0.25">
      <c r="A88" s="53">
        <v>58</v>
      </c>
      <c r="B88" s="66" t="s">
        <v>157</v>
      </c>
      <c r="C88" s="66"/>
      <c r="D88" s="66"/>
      <c r="E88" s="120" t="s">
        <v>81</v>
      </c>
      <c r="F88" s="120"/>
      <c r="G88" s="51">
        <v>367</v>
      </c>
      <c r="H88" s="52"/>
      <c r="I88" s="51"/>
    </row>
    <row r="89" spans="1:9" ht="32.25" customHeight="1" x14ac:dyDescent="0.25">
      <c r="A89" s="53">
        <v>59</v>
      </c>
      <c r="B89" s="67" t="s">
        <v>158</v>
      </c>
      <c r="C89" s="68"/>
      <c r="D89" s="69"/>
      <c r="E89" s="70" t="s">
        <v>159</v>
      </c>
      <c r="F89" s="71"/>
      <c r="G89" s="51">
        <v>1126.5999999999999</v>
      </c>
      <c r="H89" s="52"/>
      <c r="I89" s="51">
        <v>1487.7</v>
      </c>
    </row>
    <row r="90" spans="1:9" ht="15.75" customHeight="1" x14ac:dyDescent="0.25">
      <c r="A90" s="53">
        <v>60</v>
      </c>
      <c r="B90" s="66" t="s">
        <v>161</v>
      </c>
      <c r="C90" s="66"/>
      <c r="D90" s="66"/>
      <c r="E90" s="120" t="s">
        <v>82</v>
      </c>
      <c r="F90" s="120"/>
      <c r="G90" s="51"/>
      <c r="H90" s="52">
        <v>32.1</v>
      </c>
      <c r="I90" s="51">
        <v>348.1</v>
      </c>
    </row>
    <row r="91" spans="1:9" ht="24.75" customHeight="1" x14ac:dyDescent="0.25">
      <c r="A91" s="53">
        <v>61</v>
      </c>
      <c r="B91" s="66" t="s">
        <v>162</v>
      </c>
      <c r="C91" s="66"/>
      <c r="D91" s="66"/>
      <c r="E91" s="120" t="s">
        <v>83</v>
      </c>
      <c r="F91" s="120"/>
      <c r="G91" s="51">
        <v>115.9</v>
      </c>
      <c r="H91" s="52"/>
      <c r="I91" s="51"/>
    </row>
    <row r="92" spans="1:9" ht="15.75" x14ac:dyDescent="0.25">
      <c r="A92" s="131" t="s">
        <v>28</v>
      </c>
      <c r="B92" s="132"/>
      <c r="C92" s="132"/>
      <c r="D92" s="132"/>
      <c r="E92" s="132"/>
      <c r="F92" s="132"/>
      <c r="G92" s="45">
        <v>6688</v>
      </c>
      <c r="H92" s="46">
        <v>1104.1999999999998</v>
      </c>
      <c r="I92" s="45">
        <v>2687.1</v>
      </c>
    </row>
    <row r="93" spans="1:9" ht="18.75" customHeight="1" x14ac:dyDescent="0.25">
      <c r="A93" s="163" t="s">
        <v>86</v>
      </c>
      <c r="B93" s="164"/>
      <c r="C93" s="164"/>
      <c r="D93" s="164"/>
      <c r="E93" s="164"/>
      <c r="F93" s="164"/>
      <c r="G93" s="164"/>
      <c r="H93" s="164"/>
      <c r="I93" s="165"/>
    </row>
    <row r="94" spans="1:9" ht="46.5" customHeight="1" x14ac:dyDescent="0.25">
      <c r="A94" s="53">
        <v>62</v>
      </c>
      <c r="B94" s="66" t="s">
        <v>163</v>
      </c>
      <c r="C94" s="66"/>
      <c r="D94" s="66"/>
      <c r="E94" s="120" t="s">
        <v>63</v>
      </c>
      <c r="F94" s="120"/>
      <c r="G94" s="51">
        <v>2151.8000000000002</v>
      </c>
      <c r="H94" s="52"/>
      <c r="I94" s="51"/>
    </row>
    <row r="95" spans="1:9" ht="21.75" customHeight="1" x14ac:dyDescent="0.25">
      <c r="A95" s="53">
        <v>63</v>
      </c>
      <c r="B95" s="67" t="s">
        <v>164</v>
      </c>
      <c r="C95" s="68"/>
      <c r="D95" s="69"/>
      <c r="E95" s="78" t="s">
        <v>84</v>
      </c>
      <c r="F95" s="79"/>
      <c r="G95" s="51"/>
      <c r="H95" s="52">
        <v>747.2</v>
      </c>
      <c r="I95" s="51"/>
    </row>
    <row r="96" spans="1:9" ht="31.5" customHeight="1" x14ac:dyDescent="0.25">
      <c r="A96" s="53">
        <v>64</v>
      </c>
      <c r="B96" s="66" t="s">
        <v>165</v>
      </c>
      <c r="C96" s="66"/>
      <c r="D96" s="66"/>
      <c r="E96" s="80"/>
      <c r="F96" s="81"/>
      <c r="G96" s="51">
        <v>1995.6</v>
      </c>
      <c r="H96" s="52"/>
      <c r="I96" s="51">
        <v>1261.0999999999999</v>
      </c>
    </row>
    <row r="97" spans="1:9" ht="34.5" customHeight="1" x14ac:dyDescent="0.25">
      <c r="A97" s="53">
        <v>65</v>
      </c>
      <c r="B97" s="66" t="s">
        <v>37</v>
      </c>
      <c r="C97" s="66"/>
      <c r="D97" s="66"/>
      <c r="E97" s="120" t="s">
        <v>177</v>
      </c>
      <c r="F97" s="120"/>
      <c r="G97" s="51">
        <v>2000</v>
      </c>
      <c r="H97" s="52"/>
      <c r="I97" s="51">
        <v>2000</v>
      </c>
    </row>
    <row r="98" spans="1:9" ht="36.75" customHeight="1" x14ac:dyDescent="0.25">
      <c r="A98" s="53">
        <v>66</v>
      </c>
      <c r="B98" s="66" t="s">
        <v>166</v>
      </c>
      <c r="C98" s="66"/>
      <c r="D98" s="66"/>
      <c r="E98" s="120" t="s">
        <v>409</v>
      </c>
      <c r="F98" s="120"/>
      <c r="G98" s="51">
        <v>7029.3</v>
      </c>
      <c r="H98" s="52"/>
      <c r="I98" s="51"/>
    </row>
    <row r="99" spans="1:9" ht="30" customHeight="1" x14ac:dyDescent="0.25">
      <c r="A99" s="53">
        <v>67</v>
      </c>
      <c r="B99" s="66" t="s">
        <v>167</v>
      </c>
      <c r="C99" s="66"/>
      <c r="D99" s="66"/>
      <c r="E99" s="120" t="s">
        <v>65</v>
      </c>
      <c r="F99" s="120"/>
      <c r="G99" s="51">
        <v>503.3</v>
      </c>
      <c r="H99" s="52"/>
      <c r="I99" s="51">
        <v>1013.6</v>
      </c>
    </row>
    <row r="100" spans="1:9" ht="30" customHeight="1" x14ac:dyDescent="0.25">
      <c r="A100" s="53">
        <v>68</v>
      </c>
      <c r="B100" s="67" t="s">
        <v>175</v>
      </c>
      <c r="C100" s="68"/>
      <c r="D100" s="69"/>
      <c r="E100" s="70" t="s">
        <v>176</v>
      </c>
      <c r="F100" s="71"/>
      <c r="G100" s="51">
        <v>100</v>
      </c>
      <c r="H100" s="52"/>
      <c r="I100" s="51"/>
    </row>
    <row r="101" spans="1:9" ht="15.75" x14ac:dyDescent="0.25">
      <c r="A101" s="131" t="s">
        <v>27</v>
      </c>
      <c r="B101" s="138"/>
      <c r="C101" s="138"/>
      <c r="D101" s="138"/>
      <c r="E101" s="138"/>
      <c r="F101" s="138"/>
      <c r="G101" s="29">
        <v>13780</v>
      </c>
      <c r="H101" s="29">
        <v>747.2</v>
      </c>
      <c r="I101" s="29">
        <v>4274.7</v>
      </c>
    </row>
    <row r="102" spans="1:9" ht="18.75" customHeight="1" x14ac:dyDescent="0.25">
      <c r="A102" s="163" t="s">
        <v>9</v>
      </c>
      <c r="B102" s="164"/>
      <c r="C102" s="164"/>
      <c r="D102" s="164"/>
      <c r="E102" s="164"/>
      <c r="F102" s="164"/>
      <c r="G102" s="164"/>
      <c r="H102" s="164"/>
      <c r="I102" s="165"/>
    </row>
    <row r="103" spans="1:9" ht="15" customHeight="1" x14ac:dyDescent="0.25">
      <c r="A103" s="153">
        <v>69</v>
      </c>
      <c r="B103" s="76" t="s">
        <v>178</v>
      </c>
      <c r="C103" s="76"/>
      <c r="D103" s="76"/>
      <c r="E103" s="120" t="s">
        <v>412</v>
      </c>
      <c r="F103" s="120"/>
      <c r="G103" s="133"/>
      <c r="H103" s="152">
        <v>1215.5</v>
      </c>
      <c r="I103" s="88">
        <v>1284.5</v>
      </c>
    </row>
    <row r="104" spans="1:9" ht="15" customHeight="1" x14ac:dyDescent="0.25">
      <c r="A104" s="153"/>
      <c r="B104" s="76"/>
      <c r="C104" s="76"/>
      <c r="D104" s="76"/>
      <c r="E104" s="120"/>
      <c r="F104" s="120"/>
      <c r="G104" s="133"/>
      <c r="H104" s="152"/>
      <c r="I104" s="139"/>
    </row>
    <row r="105" spans="1:9" ht="3.75" customHeight="1" x14ac:dyDescent="0.25">
      <c r="A105" s="153"/>
      <c r="B105" s="76"/>
      <c r="C105" s="76"/>
      <c r="D105" s="76"/>
      <c r="E105" s="120"/>
      <c r="F105" s="120"/>
      <c r="G105" s="133"/>
      <c r="H105" s="152"/>
      <c r="I105" s="89"/>
    </row>
    <row r="106" spans="1:9" ht="32.25" customHeight="1" x14ac:dyDescent="0.25">
      <c r="A106" s="53">
        <v>70</v>
      </c>
      <c r="B106" s="76" t="s">
        <v>179</v>
      </c>
      <c r="C106" s="76"/>
      <c r="D106" s="76"/>
      <c r="E106" s="120" t="s">
        <v>411</v>
      </c>
      <c r="F106" s="120"/>
      <c r="G106" s="51">
        <v>889.7</v>
      </c>
      <c r="H106" s="52">
        <v>110.3</v>
      </c>
      <c r="I106" s="51"/>
    </row>
    <row r="107" spans="1:9" ht="36.75" customHeight="1" x14ac:dyDescent="0.25">
      <c r="A107" s="53">
        <v>71</v>
      </c>
      <c r="B107" s="76" t="s">
        <v>180</v>
      </c>
      <c r="C107" s="76"/>
      <c r="D107" s="76"/>
      <c r="E107" s="120" t="s">
        <v>413</v>
      </c>
      <c r="F107" s="120"/>
      <c r="G107" s="51"/>
      <c r="H107" s="52">
        <v>1422</v>
      </c>
      <c r="I107" s="51">
        <v>271</v>
      </c>
    </row>
    <row r="108" spans="1:9" ht="21.75" customHeight="1" x14ac:dyDescent="0.25">
      <c r="A108" s="53">
        <v>72</v>
      </c>
      <c r="B108" s="76" t="s">
        <v>181</v>
      </c>
      <c r="C108" s="76"/>
      <c r="D108" s="76"/>
      <c r="E108" s="120" t="s">
        <v>410</v>
      </c>
      <c r="F108" s="120"/>
      <c r="G108" s="51">
        <v>398.4</v>
      </c>
      <c r="H108" s="52"/>
      <c r="I108" s="51">
        <v>244.5</v>
      </c>
    </row>
    <row r="109" spans="1:9" ht="15.75" x14ac:dyDescent="0.25">
      <c r="A109" s="131" t="s">
        <v>28</v>
      </c>
      <c r="B109" s="138"/>
      <c r="C109" s="138"/>
      <c r="D109" s="138"/>
      <c r="E109" s="138"/>
      <c r="F109" s="138"/>
      <c r="G109" s="29">
        <v>1288.0999999999999</v>
      </c>
      <c r="H109" s="17">
        <v>2747.8</v>
      </c>
      <c r="I109" s="29">
        <v>1800</v>
      </c>
    </row>
    <row r="110" spans="1:9" ht="15.75" x14ac:dyDescent="0.25">
      <c r="A110" s="163" t="s">
        <v>38</v>
      </c>
      <c r="B110" s="164"/>
      <c r="C110" s="164"/>
      <c r="D110" s="164"/>
      <c r="E110" s="164"/>
      <c r="F110" s="164"/>
      <c r="G110" s="164"/>
      <c r="H110" s="164"/>
      <c r="I110" s="165"/>
    </row>
    <row r="111" spans="1:9" ht="49.5" customHeight="1" x14ac:dyDescent="0.25">
      <c r="A111" s="53">
        <v>73</v>
      </c>
      <c r="B111" s="76" t="s">
        <v>182</v>
      </c>
      <c r="C111" s="76"/>
      <c r="D111" s="76"/>
      <c r="E111" s="120" t="s">
        <v>414</v>
      </c>
      <c r="F111" s="120"/>
      <c r="G111" s="51">
        <v>2894.1</v>
      </c>
      <c r="H111" s="52">
        <v>2968.1</v>
      </c>
      <c r="I111" s="51">
        <v>2433</v>
      </c>
    </row>
    <row r="112" spans="1:9" ht="36" customHeight="1" x14ac:dyDescent="0.25">
      <c r="A112" s="53">
        <v>74</v>
      </c>
      <c r="B112" s="76" t="s">
        <v>183</v>
      </c>
      <c r="C112" s="76"/>
      <c r="D112" s="76"/>
      <c r="E112" s="120" t="s">
        <v>415</v>
      </c>
      <c r="F112" s="120"/>
      <c r="G112" s="51"/>
      <c r="H112" s="52">
        <v>750</v>
      </c>
      <c r="I112" s="51"/>
    </row>
    <row r="113" spans="1:9" ht="29.25" customHeight="1" x14ac:dyDescent="0.25">
      <c r="A113" s="53">
        <v>75</v>
      </c>
      <c r="B113" s="76" t="s">
        <v>184</v>
      </c>
      <c r="C113" s="76"/>
      <c r="D113" s="76"/>
      <c r="E113" s="120" t="s">
        <v>416</v>
      </c>
      <c r="F113" s="120"/>
      <c r="G113" s="51">
        <v>1103.7</v>
      </c>
      <c r="H113" s="30"/>
      <c r="I113" s="51">
        <v>2947.6</v>
      </c>
    </row>
    <row r="114" spans="1:9" ht="35.25" customHeight="1" x14ac:dyDescent="0.25">
      <c r="A114" s="53">
        <v>76</v>
      </c>
      <c r="B114" s="76" t="s">
        <v>185</v>
      </c>
      <c r="C114" s="76"/>
      <c r="D114" s="76"/>
      <c r="E114" s="120" t="s">
        <v>85</v>
      </c>
      <c r="F114" s="120"/>
      <c r="G114" s="51">
        <v>2961.8</v>
      </c>
      <c r="H114" s="52">
        <v>400.7</v>
      </c>
      <c r="I114" s="51"/>
    </row>
    <row r="115" spans="1:9" ht="31.5" customHeight="1" x14ac:dyDescent="0.25">
      <c r="A115" s="53">
        <v>77</v>
      </c>
      <c r="B115" s="76" t="s">
        <v>186</v>
      </c>
      <c r="C115" s="76"/>
      <c r="D115" s="76"/>
      <c r="E115" s="78" t="s">
        <v>417</v>
      </c>
      <c r="F115" s="79"/>
      <c r="G115" s="51">
        <v>963</v>
      </c>
      <c r="H115" s="52"/>
      <c r="I115" s="51"/>
    </row>
    <row r="116" spans="1:9" ht="31.5" customHeight="1" x14ac:dyDescent="0.25">
      <c r="A116" s="53">
        <v>78</v>
      </c>
      <c r="B116" s="73" t="s">
        <v>187</v>
      </c>
      <c r="C116" s="74"/>
      <c r="D116" s="75"/>
      <c r="E116" s="80"/>
      <c r="F116" s="81"/>
      <c r="G116" s="51">
        <v>1399.9</v>
      </c>
      <c r="H116" s="52"/>
      <c r="I116" s="51">
        <v>1525.7</v>
      </c>
    </row>
    <row r="117" spans="1:9" ht="15.75" x14ac:dyDescent="0.25">
      <c r="A117" s="131" t="s">
        <v>27</v>
      </c>
      <c r="B117" s="138"/>
      <c r="C117" s="138"/>
      <c r="D117" s="138"/>
      <c r="E117" s="138"/>
      <c r="F117" s="138"/>
      <c r="G117" s="29">
        <v>9322.5</v>
      </c>
      <c r="H117" s="17">
        <v>4118.8</v>
      </c>
      <c r="I117" s="29">
        <v>6906.3</v>
      </c>
    </row>
    <row r="118" spans="1:9" ht="18.75" customHeight="1" x14ac:dyDescent="0.25">
      <c r="A118" s="163" t="s">
        <v>10</v>
      </c>
      <c r="B118" s="164"/>
      <c r="C118" s="164"/>
      <c r="D118" s="164"/>
      <c r="E118" s="164"/>
      <c r="F118" s="164"/>
      <c r="G118" s="164"/>
      <c r="H118" s="164"/>
      <c r="I118" s="165"/>
    </row>
    <row r="119" spans="1:9" ht="33.75" customHeight="1" x14ac:dyDescent="0.25">
      <c r="A119" s="53">
        <v>79</v>
      </c>
      <c r="B119" s="66" t="s">
        <v>188</v>
      </c>
      <c r="C119" s="66"/>
      <c r="D119" s="66"/>
      <c r="E119" s="120" t="s">
        <v>387</v>
      </c>
      <c r="F119" s="120"/>
      <c r="G119" s="31">
        <v>494.8</v>
      </c>
      <c r="H119" s="32"/>
      <c r="I119" s="31"/>
    </row>
    <row r="120" spans="1:9" ht="33.75" customHeight="1" x14ac:dyDescent="0.25">
      <c r="A120" s="53">
        <v>80</v>
      </c>
      <c r="B120" s="66" t="s">
        <v>189</v>
      </c>
      <c r="C120" s="66"/>
      <c r="D120" s="66"/>
      <c r="E120" s="120" t="s">
        <v>388</v>
      </c>
      <c r="F120" s="120"/>
      <c r="G120" s="31">
        <v>673.8</v>
      </c>
      <c r="H120" s="32">
        <v>250.7</v>
      </c>
      <c r="I120" s="31"/>
    </row>
    <row r="121" spans="1:9" ht="25.5" customHeight="1" x14ac:dyDescent="0.25">
      <c r="A121" s="53">
        <v>81</v>
      </c>
      <c r="B121" s="67" t="s">
        <v>190</v>
      </c>
      <c r="C121" s="68"/>
      <c r="D121" s="69"/>
      <c r="E121" s="70" t="s">
        <v>389</v>
      </c>
      <c r="F121" s="134"/>
      <c r="G121" s="31">
        <v>1811.7</v>
      </c>
      <c r="H121" s="32">
        <v>188.3</v>
      </c>
      <c r="I121" s="31"/>
    </row>
    <row r="122" spans="1:9" ht="25.5" customHeight="1" x14ac:dyDescent="0.25">
      <c r="A122" s="53">
        <v>82</v>
      </c>
      <c r="B122" s="67" t="s">
        <v>191</v>
      </c>
      <c r="C122" s="68"/>
      <c r="D122" s="69"/>
      <c r="E122" s="70" t="s">
        <v>390</v>
      </c>
      <c r="F122" s="71"/>
      <c r="G122" s="31">
        <v>2245</v>
      </c>
      <c r="H122" s="32">
        <v>304</v>
      </c>
      <c r="I122" s="31"/>
    </row>
    <row r="123" spans="1:9" ht="22.5" customHeight="1" x14ac:dyDescent="0.25">
      <c r="A123" s="53">
        <v>83</v>
      </c>
      <c r="B123" s="124" t="s">
        <v>192</v>
      </c>
      <c r="C123" s="125"/>
      <c r="D123" s="126"/>
      <c r="E123" s="70" t="s">
        <v>418</v>
      </c>
      <c r="F123" s="71"/>
      <c r="G123" s="31">
        <v>1858.3</v>
      </c>
      <c r="H123" s="32"/>
      <c r="I123" s="31">
        <v>1207.5999999999999</v>
      </c>
    </row>
    <row r="124" spans="1:9" ht="25.5" customHeight="1" x14ac:dyDescent="0.25">
      <c r="A124" s="53">
        <v>84</v>
      </c>
      <c r="B124" s="135" t="s">
        <v>193</v>
      </c>
      <c r="C124" s="136"/>
      <c r="D124" s="137"/>
      <c r="E124" s="70" t="s">
        <v>389</v>
      </c>
      <c r="F124" s="134"/>
      <c r="G124" s="31"/>
      <c r="H124" s="32">
        <v>3114.5</v>
      </c>
      <c r="I124" s="31"/>
    </row>
    <row r="125" spans="1:9" ht="17.25" customHeight="1" x14ac:dyDescent="0.25">
      <c r="A125" s="53">
        <v>85</v>
      </c>
      <c r="B125" s="124" t="s">
        <v>194</v>
      </c>
      <c r="C125" s="125"/>
      <c r="D125" s="126"/>
      <c r="E125" s="82" t="s">
        <v>419</v>
      </c>
      <c r="F125" s="83"/>
      <c r="G125" s="31"/>
      <c r="H125" s="32">
        <v>141.69999999999999</v>
      </c>
      <c r="I125" s="31"/>
    </row>
    <row r="126" spans="1:9" ht="18" customHeight="1" x14ac:dyDescent="0.25">
      <c r="A126" s="53">
        <v>86</v>
      </c>
      <c r="B126" s="124" t="s">
        <v>195</v>
      </c>
      <c r="C126" s="125"/>
      <c r="D126" s="126"/>
      <c r="E126" s="84"/>
      <c r="F126" s="85"/>
      <c r="G126" s="31"/>
      <c r="H126" s="32">
        <v>718.7</v>
      </c>
      <c r="I126" s="31"/>
    </row>
    <row r="127" spans="1:9" ht="25.5" customHeight="1" x14ac:dyDescent="0.25">
      <c r="A127" s="53">
        <v>87</v>
      </c>
      <c r="B127" s="124" t="s">
        <v>196</v>
      </c>
      <c r="C127" s="125"/>
      <c r="D127" s="126"/>
      <c r="E127" s="64" t="s">
        <v>420</v>
      </c>
      <c r="F127" s="65"/>
      <c r="G127" s="31"/>
      <c r="H127" s="32">
        <v>1000</v>
      </c>
      <c r="I127" s="31">
        <v>3694.5</v>
      </c>
    </row>
    <row r="128" spans="1:9" ht="22.5" customHeight="1" x14ac:dyDescent="0.25">
      <c r="A128" s="53">
        <v>88</v>
      </c>
      <c r="B128" s="67" t="s">
        <v>197</v>
      </c>
      <c r="C128" s="68"/>
      <c r="D128" s="69"/>
      <c r="E128" s="70" t="s">
        <v>421</v>
      </c>
      <c r="F128" s="71"/>
      <c r="G128" s="31"/>
      <c r="H128" s="32">
        <v>1000</v>
      </c>
      <c r="I128" s="31">
        <v>894.2</v>
      </c>
    </row>
    <row r="129" spans="1:9" ht="20.25" customHeight="1" x14ac:dyDescent="0.25">
      <c r="A129" s="53">
        <v>89</v>
      </c>
      <c r="B129" s="67" t="s">
        <v>198</v>
      </c>
      <c r="C129" s="68"/>
      <c r="D129" s="69"/>
      <c r="E129" s="78" t="s">
        <v>422</v>
      </c>
      <c r="F129" s="79"/>
      <c r="G129" s="31">
        <v>2000</v>
      </c>
      <c r="H129" s="32"/>
      <c r="I129" s="31"/>
    </row>
    <row r="130" spans="1:9" ht="21" customHeight="1" x14ac:dyDescent="0.25">
      <c r="A130" s="53">
        <v>90</v>
      </c>
      <c r="B130" s="66" t="s">
        <v>199</v>
      </c>
      <c r="C130" s="66"/>
      <c r="D130" s="66"/>
      <c r="E130" s="80"/>
      <c r="F130" s="81"/>
      <c r="G130" s="31">
        <v>1835.1</v>
      </c>
      <c r="H130" s="32"/>
      <c r="I130" s="31">
        <v>164.9</v>
      </c>
    </row>
    <row r="131" spans="1:9" ht="15.75" x14ac:dyDescent="0.25">
      <c r="A131" s="131" t="s">
        <v>28</v>
      </c>
      <c r="B131" s="132"/>
      <c r="C131" s="132"/>
      <c r="D131" s="132"/>
      <c r="E131" s="132"/>
      <c r="F131" s="132"/>
      <c r="G131" s="45">
        <v>10918.7</v>
      </c>
      <c r="H131" s="45">
        <v>6717.9</v>
      </c>
      <c r="I131" s="45">
        <v>5961.2</v>
      </c>
    </row>
    <row r="132" spans="1:9" ht="15.75" x14ac:dyDescent="0.25">
      <c r="A132" s="163" t="s">
        <v>39</v>
      </c>
      <c r="B132" s="164"/>
      <c r="C132" s="164"/>
      <c r="D132" s="164"/>
      <c r="E132" s="164"/>
      <c r="F132" s="164"/>
      <c r="G132" s="164"/>
      <c r="H132" s="164"/>
      <c r="I132" s="165"/>
    </row>
    <row r="133" spans="1:9" ht="36.75" customHeight="1" x14ac:dyDescent="0.25">
      <c r="A133" s="53">
        <v>91</v>
      </c>
      <c r="B133" s="66" t="s">
        <v>200</v>
      </c>
      <c r="C133" s="66"/>
      <c r="D133" s="66"/>
      <c r="E133" s="78" t="s">
        <v>427</v>
      </c>
      <c r="F133" s="79"/>
      <c r="G133" s="51">
        <v>1135.2</v>
      </c>
      <c r="H133" s="52"/>
      <c r="I133" s="51"/>
    </row>
    <row r="134" spans="1:9" ht="36.75" customHeight="1" x14ac:dyDescent="0.25">
      <c r="A134" s="53">
        <v>92</v>
      </c>
      <c r="B134" s="67" t="s">
        <v>201</v>
      </c>
      <c r="C134" s="68"/>
      <c r="D134" s="69"/>
      <c r="E134" s="121"/>
      <c r="F134" s="117"/>
      <c r="G134" s="51">
        <v>2146.5</v>
      </c>
      <c r="H134" s="52"/>
      <c r="I134" s="51">
        <v>1873.8</v>
      </c>
    </row>
    <row r="135" spans="1:9" ht="36.75" customHeight="1" x14ac:dyDescent="0.25">
      <c r="A135" s="53">
        <v>93</v>
      </c>
      <c r="B135" s="67" t="s">
        <v>202</v>
      </c>
      <c r="C135" s="68"/>
      <c r="D135" s="69"/>
      <c r="E135" s="80"/>
      <c r="F135" s="81"/>
      <c r="G135" s="51">
        <v>999.8</v>
      </c>
      <c r="H135" s="52"/>
      <c r="I135" s="51"/>
    </row>
    <row r="136" spans="1:9" ht="30" customHeight="1" x14ac:dyDescent="0.25">
      <c r="A136" s="53">
        <v>94</v>
      </c>
      <c r="B136" s="66" t="s">
        <v>203</v>
      </c>
      <c r="C136" s="66"/>
      <c r="D136" s="66"/>
      <c r="E136" s="120" t="s">
        <v>423</v>
      </c>
      <c r="F136" s="120"/>
      <c r="G136" s="51">
        <v>3755.5</v>
      </c>
      <c r="H136" s="52"/>
      <c r="I136" s="51"/>
    </row>
    <row r="137" spans="1:9" ht="36.75" customHeight="1" x14ac:dyDescent="0.25">
      <c r="A137" s="53">
        <v>95</v>
      </c>
      <c r="B137" s="66" t="s">
        <v>204</v>
      </c>
      <c r="C137" s="66"/>
      <c r="D137" s="66"/>
      <c r="E137" s="120" t="s">
        <v>424</v>
      </c>
      <c r="F137" s="120"/>
      <c r="G137" s="51">
        <v>404.1</v>
      </c>
      <c r="H137" s="52"/>
      <c r="I137" s="51">
        <v>596</v>
      </c>
    </row>
    <row r="138" spans="1:9" ht="28.5" customHeight="1" x14ac:dyDescent="0.25">
      <c r="A138" s="53">
        <v>96</v>
      </c>
      <c r="B138" s="66" t="s">
        <v>205</v>
      </c>
      <c r="C138" s="66"/>
      <c r="D138" s="66"/>
      <c r="E138" s="78" t="s">
        <v>425</v>
      </c>
      <c r="F138" s="79"/>
      <c r="G138" s="51">
        <f>1604.9+228.1</f>
        <v>1833</v>
      </c>
      <c r="H138" s="52"/>
      <c r="I138" s="51">
        <v>2080.1</v>
      </c>
    </row>
    <row r="139" spans="1:9" ht="28.5" customHeight="1" x14ac:dyDescent="0.25">
      <c r="A139" s="53">
        <v>97</v>
      </c>
      <c r="B139" s="67" t="s">
        <v>206</v>
      </c>
      <c r="C139" s="68"/>
      <c r="D139" s="69"/>
      <c r="E139" s="80"/>
      <c r="F139" s="81"/>
      <c r="G139" s="51">
        <v>686.7</v>
      </c>
      <c r="H139" s="52"/>
      <c r="I139" s="51"/>
    </row>
    <row r="140" spans="1:9" ht="33" customHeight="1" x14ac:dyDescent="0.25">
      <c r="A140" s="53">
        <v>98</v>
      </c>
      <c r="B140" s="66" t="s">
        <v>208</v>
      </c>
      <c r="C140" s="66"/>
      <c r="D140" s="66"/>
      <c r="E140" s="78" t="s">
        <v>426</v>
      </c>
      <c r="F140" s="79"/>
      <c r="G140" s="51">
        <v>1880.9</v>
      </c>
      <c r="H140" s="52">
        <v>119.1</v>
      </c>
      <c r="I140" s="51">
        <v>3133.4</v>
      </c>
    </row>
    <row r="141" spans="1:9" ht="33" customHeight="1" x14ac:dyDescent="0.25">
      <c r="A141" s="53">
        <v>99</v>
      </c>
      <c r="B141" s="67" t="s">
        <v>207</v>
      </c>
      <c r="C141" s="68"/>
      <c r="D141" s="69"/>
      <c r="E141" s="80"/>
      <c r="F141" s="81"/>
      <c r="G141" s="51"/>
      <c r="H141" s="52">
        <v>2952.6</v>
      </c>
      <c r="I141" s="51"/>
    </row>
    <row r="142" spans="1:9" ht="15.75" x14ac:dyDescent="0.25">
      <c r="A142" s="131" t="s">
        <v>27</v>
      </c>
      <c r="B142" s="132"/>
      <c r="C142" s="132"/>
      <c r="D142" s="132"/>
      <c r="E142" s="132"/>
      <c r="F142" s="132"/>
      <c r="G142" s="45">
        <v>12841.7</v>
      </c>
      <c r="H142" s="45">
        <v>3071.7</v>
      </c>
      <c r="I142" s="45">
        <v>7683.2999999999993</v>
      </c>
    </row>
    <row r="143" spans="1:9" ht="15.75" x14ac:dyDescent="0.25">
      <c r="A143" s="163" t="s">
        <v>40</v>
      </c>
      <c r="B143" s="164"/>
      <c r="C143" s="164"/>
      <c r="D143" s="164"/>
      <c r="E143" s="164"/>
      <c r="F143" s="164"/>
      <c r="G143" s="164"/>
      <c r="H143" s="164"/>
      <c r="I143" s="165"/>
    </row>
    <row r="144" spans="1:9" ht="20.25" customHeight="1" x14ac:dyDescent="0.25">
      <c r="A144" s="53">
        <v>100</v>
      </c>
      <c r="B144" s="76" t="s">
        <v>209</v>
      </c>
      <c r="C144" s="76"/>
      <c r="D144" s="76"/>
      <c r="E144" s="120" t="s">
        <v>41</v>
      </c>
      <c r="F144" s="120"/>
      <c r="G144" s="51">
        <v>43.8</v>
      </c>
      <c r="H144" s="52"/>
      <c r="I144" s="51">
        <v>2017.7</v>
      </c>
    </row>
    <row r="145" spans="1:9" ht="15.75" x14ac:dyDescent="0.25">
      <c r="A145" s="131" t="s">
        <v>27</v>
      </c>
      <c r="B145" s="132"/>
      <c r="C145" s="132"/>
      <c r="D145" s="132"/>
      <c r="E145" s="132"/>
      <c r="F145" s="132"/>
      <c r="G145" s="45">
        <v>43.8</v>
      </c>
      <c r="H145" s="45">
        <v>0</v>
      </c>
      <c r="I145" s="45">
        <v>2017.7</v>
      </c>
    </row>
    <row r="146" spans="1:9" ht="18.75" customHeight="1" x14ac:dyDescent="0.25">
      <c r="A146" s="163" t="s">
        <v>11</v>
      </c>
      <c r="B146" s="164"/>
      <c r="C146" s="164"/>
      <c r="D146" s="164"/>
      <c r="E146" s="164"/>
      <c r="F146" s="164"/>
      <c r="G146" s="164"/>
      <c r="H146" s="164"/>
      <c r="I146" s="165"/>
    </row>
    <row r="147" spans="1:9" ht="30.75" customHeight="1" x14ac:dyDescent="0.25">
      <c r="A147" s="53">
        <v>101</v>
      </c>
      <c r="B147" s="66" t="s">
        <v>210</v>
      </c>
      <c r="C147" s="66"/>
      <c r="D147" s="66"/>
      <c r="E147" s="78" t="s">
        <v>433</v>
      </c>
      <c r="F147" s="79"/>
      <c r="G147" s="31">
        <v>300</v>
      </c>
      <c r="H147" s="32"/>
      <c r="I147" s="31">
        <v>3864.8</v>
      </c>
    </row>
    <row r="148" spans="1:9" ht="35.25" customHeight="1" x14ac:dyDescent="0.25">
      <c r="A148" s="53">
        <v>102</v>
      </c>
      <c r="B148" s="66" t="s">
        <v>211</v>
      </c>
      <c r="C148" s="66"/>
      <c r="D148" s="66"/>
      <c r="E148" s="121"/>
      <c r="F148" s="117"/>
      <c r="G148" s="31">
        <v>2000</v>
      </c>
      <c r="H148" s="32"/>
      <c r="I148" s="31"/>
    </row>
    <row r="149" spans="1:9" ht="32.25" customHeight="1" x14ac:dyDescent="0.25">
      <c r="A149" s="53">
        <v>103</v>
      </c>
      <c r="B149" s="66" t="s">
        <v>212</v>
      </c>
      <c r="C149" s="66"/>
      <c r="D149" s="66"/>
      <c r="E149" s="121"/>
      <c r="F149" s="117"/>
      <c r="G149" s="31"/>
      <c r="H149" s="32">
        <v>2000</v>
      </c>
      <c r="I149" s="31"/>
    </row>
    <row r="150" spans="1:9" ht="19.5" customHeight="1" x14ac:dyDescent="0.25">
      <c r="A150" s="53">
        <v>104</v>
      </c>
      <c r="B150" s="66" t="s">
        <v>213</v>
      </c>
      <c r="C150" s="66"/>
      <c r="D150" s="66"/>
      <c r="E150" s="80"/>
      <c r="F150" s="81"/>
      <c r="G150" s="31">
        <v>1000</v>
      </c>
      <c r="H150" s="32"/>
      <c r="I150" s="31"/>
    </row>
    <row r="151" spans="1:9" ht="26.25" customHeight="1" x14ac:dyDescent="0.25">
      <c r="A151" s="53">
        <v>105</v>
      </c>
      <c r="B151" s="67" t="s">
        <v>214</v>
      </c>
      <c r="C151" s="68"/>
      <c r="D151" s="69"/>
      <c r="E151" s="64" t="s">
        <v>428</v>
      </c>
      <c r="F151" s="65"/>
      <c r="G151" s="31">
        <v>1284.4000000000001</v>
      </c>
      <c r="H151" s="32"/>
      <c r="I151" s="31"/>
    </row>
    <row r="152" spans="1:9" ht="27.75" customHeight="1" x14ac:dyDescent="0.25">
      <c r="A152" s="53">
        <v>106</v>
      </c>
      <c r="B152" s="67" t="s">
        <v>215</v>
      </c>
      <c r="C152" s="68"/>
      <c r="D152" s="69"/>
      <c r="E152" s="64" t="s">
        <v>429</v>
      </c>
      <c r="F152" s="65"/>
      <c r="G152" s="31">
        <v>304.7</v>
      </c>
      <c r="H152" s="32"/>
      <c r="I152" s="31"/>
    </row>
    <row r="153" spans="1:9" ht="29.25" customHeight="1" x14ac:dyDescent="0.25">
      <c r="A153" s="53">
        <v>107</v>
      </c>
      <c r="B153" s="67" t="s">
        <v>216</v>
      </c>
      <c r="C153" s="68"/>
      <c r="D153" s="69"/>
      <c r="E153" s="64" t="s">
        <v>431</v>
      </c>
      <c r="F153" s="65"/>
      <c r="G153" s="31">
        <v>2500</v>
      </c>
      <c r="H153" s="32"/>
      <c r="I153" s="31">
        <v>1488.4</v>
      </c>
    </row>
    <row r="154" spans="1:9" ht="32.25" customHeight="1" x14ac:dyDescent="0.25">
      <c r="A154" s="53">
        <v>108</v>
      </c>
      <c r="B154" s="67" t="s">
        <v>217</v>
      </c>
      <c r="C154" s="68"/>
      <c r="D154" s="69"/>
      <c r="E154" s="82" t="s">
        <v>432</v>
      </c>
      <c r="F154" s="83"/>
      <c r="G154" s="31">
        <v>1728.1</v>
      </c>
      <c r="H154" s="32">
        <v>272</v>
      </c>
      <c r="I154" s="31">
        <v>735.6</v>
      </c>
    </row>
    <row r="155" spans="1:9" ht="30.75" customHeight="1" x14ac:dyDescent="0.25">
      <c r="A155" s="53">
        <v>109</v>
      </c>
      <c r="B155" s="67" t="s">
        <v>218</v>
      </c>
      <c r="C155" s="68"/>
      <c r="D155" s="69"/>
      <c r="E155" s="84"/>
      <c r="F155" s="85"/>
      <c r="G155" s="31"/>
      <c r="H155" s="32">
        <v>1786.3</v>
      </c>
      <c r="I155" s="31"/>
    </row>
    <row r="156" spans="1:9" ht="27" customHeight="1" x14ac:dyDescent="0.25">
      <c r="A156" s="53">
        <v>110</v>
      </c>
      <c r="B156" s="66" t="s">
        <v>219</v>
      </c>
      <c r="C156" s="66"/>
      <c r="D156" s="66"/>
      <c r="E156" s="64" t="s">
        <v>430</v>
      </c>
      <c r="F156" s="65"/>
      <c r="G156" s="31"/>
      <c r="H156" s="32">
        <v>1441.6</v>
      </c>
      <c r="I156" s="31"/>
    </row>
    <row r="157" spans="1:9" ht="15.75" x14ac:dyDescent="0.25">
      <c r="A157" s="129" t="s">
        <v>28</v>
      </c>
      <c r="B157" s="130"/>
      <c r="C157" s="130"/>
      <c r="D157" s="130"/>
      <c r="E157" s="130"/>
      <c r="F157" s="130"/>
      <c r="G157" s="29">
        <v>9117.1999999999989</v>
      </c>
      <c r="H157" s="29">
        <v>5499.9</v>
      </c>
      <c r="I157" s="29">
        <v>6088.8000000000011</v>
      </c>
    </row>
    <row r="158" spans="1:9" ht="15.75" x14ac:dyDescent="0.25">
      <c r="A158" s="163" t="s">
        <v>12</v>
      </c>
      <c r="B158" s="164"/>
      <c r="C158" s="164"/>
      <c r="D158" s="164"/>
      <c r="E158" s="164"/>
      <c r="F158" s="164"/>
      <c r="G158" s="164"/>
      <c r="H158" s="164"/>
      <c r="I158" s="165"/>
    </row>
    <row r="159" spans="1:9" ht="24" customHeight="1" x14ac:dyDescent="0.25">
      <c r="A159" s="53">
        <v>111</v>
      </c>
      <c r="B159" s="76" t="s">
        <v>119</v>
      </c>
      <c r="C159" s="76"/>
      <c r="D159" s="76"/>
      <c r="E159" s="120" t="s">
        <v>434</v>
      </c>
      <c r="F159" s="120"/>
      <c r="G159" s="51"/>
      <c r="H159" s="52">
        <v>341.8</v>
      </c>
      <c r="I159" s="51"/>
    </row>
    <row r="160" spans="1:9" ht="30" customHeight="1" x14ac:dyDescent="0.25">
      <c r="A160" s="53">
        <v>112</v>
      </c>
      <c r="B160" s="76" t="s">
        <v>220</v>
      </c>
      <c r="C160" s="76"/>
      <c r="D160" s="76"/>
      <c r="E160" s="120" t="s">
        <v>435</v>
      </c>
      <c r="F160" s="120"/>
      <c r="G160" s="51"/>
      <c r="H160" s="52">
        <v>856.8</v>
      </c>
      <c r="I160" s="51"/>
    </row>
    <row r="161" spans="1:9" ht="28.5" customHeight="1" x14ac:dyDescent="0.25">
      <c r="A161" s="53">
        <v>113</v>
      </c>
      <c r="B161" s="76" t="s">
        <v>221</v>
      </c>
      <c r="C161" s="76"/>
      <c r="D161" s="76"/>
      <c r="E161" s="120" t="s">
        <v>436</v>
      </c>
      <c r="F161" s="120"/>
      <c r="G161" s="51">
        <v>1794.4</v>
      </c>
      <c r="H161" s="52"/>
      <c r="I161" s="51"/>
    </row>
    <row r="162" spans="1:9" ht="24" customHeight="1" x14ac:dyDescent="0.25">
      <c r="A162" s="53">
        <v>114</v>
      </c>
      <c r="B162" s="76" t="s">
        <v>222</v>
      </c>
      <c r="C162" s="76"/>
      <c r="D162" s="76"/>
      <c r="E162" s="120" t="s">
        <v>437</v>
      </c>
      <c r="F162" s="120"/>
      <c r="G162" s="51">
        <v>542.9</v>
      </c>
      <c r="H162" s="52"/>
      <c r="I162" s="51"/>
    </row>
    <row r="163" spans="1:9" ht="31.5" customHeight="1" x14ac:dyDescent="0.25">
      <c r="A163" s="53">
        <v>115</v>
      </c>
      <c r="B163" s="76" t="s">
        <v>223</v>
      </c>
      <c r="C163" s="76"/>
      <c r="D163" s="76"/>
      <c r="E163" s="120" t="s">
        <v>435</v>
      </c>
      <c r="F163" s="120"/>
      <c r="G163" s="51">
        <v>1496.5</v>
      </c>
      <c r="H163" s="52">
        <v>495.4</v>
      </c>
      <c r="I163" s="51"/>
    </row>
    <row r="164" spans="1:9" ht="36.75" customHeight="1" x14ac:dyDescent="0.25">
      <c r="A164" s="53">
        <v>116</v>
      </c>
      <c r="B164" s="76" t="s">
        <v>224</v>
      </c>
      <c r="C164" s="76"/>
      <c r="D164" s="76"/>
      <c r="E164" s="120" t="s">
        <v>438</v>
      </c>
      <c r="F164" s="120"/>
      <c r="G164" s="51">
        <v>176.8</v>
      </c>
      <c r="H164" s="52"/>
      <c r="I164" s="51">
        <v>1704.9</v>
      </c>
    </row>
    <row r="165" spans="1:9" ht="21.75" customHeight="1" x14ac:dyDescent="0.25">
      <c r="A165" s="53">
        <v>117</v>
      </c>
      <c r="B165" s="76" t="s">
        <v>225</v>
      </c>
      <c r="C165" s="76"/>
      <c r="D165" s="76"/>
      <c r="E165" s="120" t="s">
        <v>439</v>
      </c>
      <c r="F165" s="120"/>
      <c r="G165" s="51">
        <v>1494.3</v>
      </c>
      <c r="H165" s="52"/>
      <c r="I165" s="51">
        <v>3668.7</v>
      </c>
    </row>
    <row r="166" spans="1:9" ht="21.75" customHeight="1" x14ac:dyDescent="0.25">
      <c r="A166" s="53">
        <v>118</v>
      </c>
      <c r="B166" s="76" t="s">
        <v>209</v>
      </c>
      <c r="C166" s="76"/>
      <c r="D166" s="76"/>
      <c r="E166" s="120" t="s">
        <v>42</v>
      </c>
      <c r="F166" s="120"/>
      <c r="G166" s="51">
        <v>1994.4</v>
      </c>
      <c r="H166" s="52"/>
      <c r="I166" s="51"/>
    </row>
    <row r="167" spans="1:9" ht="15.75" x14ac:dyDescent="0.25">
      <c r="A167" s="129" t="s">
        <v>28</v>
      </c>
      <c r="B167" s="130"/>
      <c r="C167" s="130"/>
      <c r="D167" s="130"/>
      <c r="E167" s="130"/>
      <c r="F167" s="130"/>
      <c r="G167" s="29">
        <v>7499.3000000000011</v>
      </c>
      <c r="H167" s="17">
        <v>1694</v>
      </c>
      <c r="I167" s="29">
        <v>5373.6</v>
      </c>
    </row>
    <row r="168" spans="1:9" ht="15.75" x14ac:dyDescent="0.25">
      <c r="A168" s="163" t="s">
        <v>13</v>
      </c>
      <c r="B168" s="164"/>
      <c r="C168" s="164"/>
      <c r="D168" s="164"/>
      <c r="E168" s="164"/>
      <c r="F168" s="164"/>
      <c r="G168" s="164"/>
      <c r="H168" s="164"/>
      <c r="I168" s="165"/>
    </row>
    <row r="169" spans="1:9" ht="36.75" customHeight="1" x14ac:dyDescent="0.25">
      <c r="A169" s="53">
        <v>119</v>
      </c>
      <c r="B169" s="66" t="s">
        <v>226</v>
      </c>
      <c r="C169" s="66"/>
      <c r="D169" s="66"/>
      <c r="E169" s="120" t="s">
        <v>440</v>
      </c>
      <c r="F169" s="120"/>
      <c r="G169" s="51">
        <v>842.8</v>
      </c>
      <c r="H169" s="52"/>
      <c r="I169" s="51"/>
    </row>
    <row r="170" spans="1:9" ht="36.75" customHeight="1" x14ac:dyDescent="0.25">
      <c r="A170" s="53">
        <v>120</v>
      </c>
      <c r="B170" s="66" t="s">
        <v>227</v>
      </c>
      <c r="C170" s="66"/>
      <c r="D170" s="66"/>
      <c r="E170" s="120" t="s">
        <v>441</v>
      </c>
      <c r="F170" s="120"/>
      <c r="G170" s="51">
        <v>3349.4</v>
      </c>
      <c r="H170" s="52"/>
      <c r="I170" s="51">
        <v>639.79999999999995</v>
      </c>
    </row>
    <row r="171" spans="1:9" ht="38.25" customHeight="1" x14ac:dyDescent="0.25">
      <c r="A171" s="53">
        <v>121</v>
      </c>
      <c r="B171" s="66" t="s">
        <v>228</v>
      </c>
      <c r="C171" s="66"/>
      <c r="D171" s="66"/>
      <c r="E171" s="120" t="s">
        <v>442</v>
      </c>
      <c r="F171" s="120"/>
      <c r="G171" s="51">
        <v>945.1</v>
      </c>
      <c r="H171" s="52"/>
      <c r="I171" s="51">
        <v>1186.2</v>
      </c>
    </row>
    <row r="172" spans="1:9" ht="15.75" x14ac:dyDescent="0.25">
      <c r="A172" s="129" t="s">
        <v>28</v>
      </c>
      <c r="B172" s="130"/>
      <c r="C172" s="130"/>
      <c r="D172" s="130"/>
      <c r="E172" s="130"/>
      <c r="F172" s="130"/>
      <c r="G172" s="29">
        <v>5137.3</v>
      </c>
      <c r="H172" s="29">
        <v>0</v>
      </c>
      <c r="I172" s="29">
        <v>1826</v>
      </c>
    </row>
    <row r="173" spans="1:9" ht="15.75" x14ac:dyDescent="0.25">
      <c r="A173" s="163" t="s">
        <v>43</v>
      </c>
      <c r="B173" s="164"/>
      <c r="C173" s="164"/>
      <c r="D173" s="164"/>
      <c r="E173" s="164"/>
      <c r="F173" s="164"/>
      <c r="G173" s="164"/>
      <c r="H173" s="164"/>
      <c r="I173" s="165"/>
    </row>
    <row r="174" spans="1:9" ht="31.5" customHeight="1" x14ac:dyDescent="0.25">
      <c r="A174" s="53">
        <v>122</v>
      </c>
      <c r="B174" s="66" t="s">
        <v>230</v>
      </c>
      <c r="C174" s="66"/>
      <c r="D174" s="66"/>
      <c r="E174" s="78" t="s">
        <v>443</v>
      </c>
      <c r="F174" s="79"/>
      <c r="G174" s="51">
        <v>1261.0999999999999</v>
      </c>
      <c r="H174" s="52"/>
      <c r="I174" s="51"/>
    </row>
    <row r="175" spans="1:9" ht="36.75" customHeight="1" x14ac:dyDescent="0.25">
      <c r="A175" s="53">
        <v>123</v>
      </c>
      <c r="B175" s="67" t="s">
        <v>229</v>
      </c>
      <c r="C175" s="68"/>
      <c r="D175" s="69"/>
      <c r="E175" s="80"/>
      <c r="F175" s="81"/>
      <c r="G175" s="51"/>
      <c r="H175" s="52">
        <v>1668.8</v>
      </c>
      <c r="I175" s="51">
        <v>2999.2</v>
      </c>
    </row>
    <row r="176" spans="1:9" ht="31.5" customHeight="1" x14ac:dyDescent="0.25">
      <c r="A176" s="53">
        <v>124</v>
      </c>
      <c r="B176" s="66" t="s">
        <v>231</v>
      </c>
      <c r="C176" s="66"/>
      <c r="D176" s="66"/>
      <c r="E176" s="78" t="s">
        <v>444</v>
      </c>
      <c r="F176" s="79"/>
      <c r="G176" s="51">
        <v>2000</v>
      </c>
      <c r="H176" s="52"/>
      <c r="I176" s="51"/>
    </row>
    <row r="177" spans="1:9" ht="31.5" customHeight="1" x14ac:dyDescent="0.25">
      <c r="A177" s="53">
        <v>125</v>
      </c>
      <c r="B177" s="67" t="s">
        <v>232</v>
      </c>
      <c r="C177" s="68"/>
      <c r="D177" s="69"/>
      <c r="E177" s="80"/>
      <c r="F177" s="81"/>
      <c r="G177" s="51"/>
      <c r="H177" s="52">
        <v>2126.6999999999998</v>
      </c>
      <c r="I177" s="51">
        <v>1873.3</v>
      </c>
    </row>
    <row r="178" spans="1:9" ht="44.25" customHeight="1" x14ac:dyDescent="0.25">
      <c r="A178" s="53">
        <v>126</v>
      </c>
      <c r="B178" s="66" t="s">
        <v>233</v>
      </c>
      <c r="C178" s="66"/>
      <c r="D178" s="66"/>
      <c r="E178" s="120" t="s">
        <v>445</v>
      </c>
      <c r="F178" s="120"/>
      <c r="G178" s="51">
        <v>2097</v>
      </c>
      <c r="H178" s="52"/>
      <c r="I178" s="51"/>
    </row>
    <row r="179" spans="1:9" ht="27.75" customHeight="1" x14ac:dyDescent="0.25">
      <c r="A179" s="53">
        <v>127</v>
      </c>
      <c r="B179" s="67" t="s">
        <v>234</v>
      </c>
      <c r="C179" s="68"/>
      <c r="D179" s="69"/>
      <c r="E179" s="120" t="s">
        <v>446</v>
      </c>
      <c r="F179" s="120"/>
      <c r="G179" s="51"/>
      <c r="H179" s="52">
        <v>2850</v>
      </c>
      <c r="I179" s="51">
        <v>3373</v>
      </c>
    </row>
    <row r="180" spans="1:9" ht="15.75" x14ac:dyDescent="0.25">
      <c r="A180" s="127" t="s">
        <v>27</v>
      </c>
      <c r="B180" s="128"/>
      <c r="C180" s="128"/>
      <c r="D180" s="128"/>
      <c r="E180" s="128"/>
      <c r="F180" s="128"/>
      <c r="G180" s="29">
        <v>5358.1</v>
      </c>
      <c r="H180" s="29">
        <v>6645.5</v>
      </c>
      <c r="I180" s="29">
        <v>8245.5</v>
      </c>
    </row>
    <row r="181" spans="1:9" ht="15.75" x14ac:dyDescent="0.25">
      <c r="A181" s="163" t="s">
        <v>14</v>
      </c>
      <c r="B181" s="164"/>
      <c r="C181" s="164"/>
      <c r="D181" s="164"/>
      <c r="E181" s="164"/>
      <c r="F181" s="164"/>
      <c r="G181" s="164"/>
      <c r="H181" s="164"/>
      <c r="I181" s="165"/>
    </row>
    <row r="182" spans="1:9" ht="37.5" customHeight="1" x14ac:dyDescent="0.25">
      <c r="A182" s="33">
        <v>128</v>
      </c>
      <c r="B182" s="66" t="s">
        <v>236</v>
      </c>
      <c r="C182" s="66"/>
      <c r="D182" s="66"/>
      <c r="E182" s="120" t="s">
        <v>447</v>
      </c>
      <c r="F182" s="120"/>
      <c r="G182" s="31">
        <v>1609.9</v>
      </c>
      <c r="H182" s="32"/>
      <c r="I182" s="31"/>
    </row>
    <row r="183" spans="1:9" ht="30" customHeight="1" x14ac:dyDescent="0.25">
      <c r="A183" s="33">
        <v>129</v>
      </c>
      <c r="B183" s="66" t="s">
        <v>237</v>
      </c>
      <c r="C183" s="66"/>
      <c r="D183" s="66"/>
      <c r="E183" s="120" t="s">
        <v>448</v>
      </c>
      <c r="F183" s="120"/>
      <c r="G183" s="31">
        <v>1637.6</v>
      </c>
      <c r="H183" s="32"/>
      <c r="I183" s="31">
        <v>2833.3</v>
      </c>
    </row>
    <row r="184" spans="1:9" ht="21.75" customHeight="1" x14ac:dyDescent="0.25">
      <c r="A184" s="33">
        <v>130</v>
      </c>
      <c r="B184" s="66" t="s">
        <v>238</v>
      </c>
      <c r="C184" s="66"/>
      <c r="D184" s="66"/>
      <c r="E184" s="70" t="s">
        <v>44</v>
      </c>
      <c r="F184" s="71"/>
      <c r="G184" s="31">
        <v>741.7</v>
      </c>
      <c r="H184" s="32"/>
      <c r="I184" s="31"/>
    </row>
    <row r="185" spans="1:9" ht="36.75" customHeight="1" x14ac:dyDescent="0.25">
      <c r="A185" s="33">
        <v>131</v>
      </c>
      <c r="B185" s="66" t="s">
        <v>239</v>
      </c>
      <c r="C185" s="66"/>
      <c r="D185" s="66"/>
      <c r="E185" s="120" t="s">
        <v>449</v>
      </c>
      <c r="F185" s="120"/>
      <c r="G185" s="31"/>
      <c r="H185" s="32">
        <v>525.5</v>
      </c>
      <c r="I185" s="31"/>
    </row>
    <row r="186" spans="1:9" ht="36.75" customHeight="1" x14ac:dyDescent="0.25">
      <c r="A186" s="33">
        <v>132</v>
      </c>
      <c r="B186" s="67" t="s">
        <v>240</v>
      </c>
      <c r="C186" s="68"/>
      <c r="D186" s="69"/>
      <c r="E186" s="78" t="s">
        <v>235</v>
      </c>
      <c r="F186" s="79"/>
      <c r="G186" s="31">
        <v>175.6</v>
      </c>
      <c r="H186" s="32"/>
      <c r="I186" s="31"/>
    </row>
    <row r="187" spans="1:9" ht="23.25" customHeight="1" x14ac:dyDescent="0.25">
      <c r="A187" s="33">
        <v>133</v>
      </c>
      <c r="B187" s="67" t="s">
        <v>241</v>
      </c>
      <c r="C187" s="68"/>
      <c r="D187" s="69"/>
      <c r="E187" s="121"/>
      <c r="F187" s="117"/>
      <c r="G187" s="31"/>
      <c r="H187" s="32">
        <v>352.9</v>
      </c>
      <c r="I187" s="31"/>
    </row>
    <row r="188" spans="1:9" ht="20.25" customHeight="1" x14ac:dyDescent="0.25">
      <c r="A188" s="33">
        <v>134</v>
      </c>
      <c r="B188" s="67" t="s">
        <v>242</v>
      </c>
      <c r="C188" s="68"/>
      <c r="D188" s="69"/>
      <c r="E188" s="121"/>
      <c r="F188" s="117"/>
      <c r="G188" s="31">
        <v>50</v>
      </c>
      <c r="H188" s="32"/>
      <c r="I188" s="31">
        <v>2407.1</v>
      </c>
    </row>
    <row r="189" spans="1:9" ht="24.75" customHeight="1" x14ac:dyDescent="0.25">
      <c r="A189" s="33">
        <v>135</v>
      </c>
      <c r="B189" s="67" t="s">
        <v>243</v>
      </c>
      <c r="C189" s="68"/>
      <c r="D189" s="69"/>
      <c r="E189" s="121"/>
      <c r="F189" s="117"/>
      <c r="G189" s="31">
        <v>200</v>
      </c>
      <c r="H189" s="32"/>
      <c r="I189" s="31"/>
    </row>
    <row r="190" spans="1:9" ht="18.75" customHeight="1" x14ac:dyDescent="0.25">
      <c r="A190" s="33">
        <v>136</v>
      </c>
      <c r="B190" s="66" t="s">
        <v>244</v>
      </c>
      <c r="C190" s="66"/>
      <c r="D190" s="66"/>
      <c r="E190" s="80"/>
      <c r="F190" s="81"/>
      <c r="G190" s="31">
        <v>150</v>
      </c>
      <c r="H190" s="32"/>
      <c r="I190" s="31"/>
    </row>
    <row r="191" spans="1:9" ht="15.75" x14ac:dyDescent="0.25">
      <c r="A191" s="127" t="s">
        <v>28</v>
      </c>
      <c r="B191" s="128"/>
      <c r="C191" s="128"/>
      <c r="D191" s="128"/>
      <c r="E191" s="128"/>
      <c r="F191" s="128"/>
      <c r="G191" s="44">
        <v>4564.8</v>
      </c>
      <c r="H191" s="44">
        <v>878.4</v>
      </c>
      <c r="I191" s="44">
        <v>5240.3999999999996</v>
      </c>
    </row>
    <row r="192" spans="1:9" ht="18.75" customHeight="1" x14ac:dyDescent="0.25">
      <c r="A192" s="163" t="s">
        <v>15</v>
      </c>
      <c r="B192" s="164"/>
      <c r="C192" s="164"/>
      <c r="D192" s="164"/>
      <c r="E192" s="164"/>
      <c r="F192" s="164"/>
      <c r="G192" s="164"/>
      <c r="H192" s="164"/>
      <c r="I192" s="165"/>
    </row>
    <row r="193" spans="1:9" ht="33.75" customHeight="1" x14ac:dyDescent="0.25">
      <c r="A193" s="33">
        <v>137</v>
      </c>
      <c r="B193" s="76" t="s">
        <v>246</v>
      </c>
      <c r="C193" s="76"/>
      <c r="D193" s="76"/>
      <c r="E193" s="120" t="s">
        <v>245</v>
      </c>
      <c r="F193" s="120"/>
      <c r="G193" s="31">
        <v>487.3</v>
      </c>
      <c r="H193" s="32"/>
      <c r="I193" s="31">
        <v>7297.2</v>
      </c>
    </row>
    <row r="194" spans="1:9" ht="38.25" customHeight="1" x14ac:dyDescent="0.25">
      <c r="A194" s="33">
        <v>138</v>
      </c>
      <c r="B194" s="76" t="s">
        <v>247</v>
      </c>
      <c r="C194" s="76"/>
      <c r="D194" s="76"/>
      <c r="E194" s="78" t="s">
        <v>26</v>
      </c>
      <c r="F194" s="79"/>
      <c r="G194" s="31"/>
      <c r="H194" s="32">
        <v>1052</v>
      </c>
      <c r="I194" s="31"/>
    </row>
    <row r="195" spans="1:9" ht="38.25" customHeight="1" x14ac:dyDescent="0.25">
      <c r="A195" s="33">
        <v>139</v>
      </c>
      <c r="B195" s="73" t="s">
        <v>248</v>
      </c>
      <c r="C195" s="74"/>
      <c r="D195" s="75"/>
      <c r="E195" s="80"/>
      <c r="F195" s="81"/>
      <c r="G195" s="31">
        <v>3000</v>
      </c>
      <c r="H195" s="32"/>
      <c r="I195" s="31">
        <v>7948</v>
      </c>
    </row>
    <row r="196" spans="1:9" ht="35.25" customHeight="1" x14ac:dyDescent="0.25">
      <c r="A196" s="33">
        <v>140</v>
      </c>
      <c r="B196" s="73" t="s">
        <v>249</v>
      </c>
      <c r="C196" s="74"/>
      <c r="D196" s="75"/>
      <c r="E196" s="78" t="s">
        <v>450</v>
      </c>
      <c r="F196" s="79"/>
      <c r="G196" s="31">
        <v>252.7</v>
      </c>
      <c r="H196" s="32"/>
      <c r="I196" s="31"/>
    </row>
    <row r="197" spans="1:9" ht="30.75" customHeight="1" x14ac:dyDescent="0.25">
      <c r="A197" s="33">
        <v>141</v>
      </c>
      <c r="B197" s="76" t="s">
        <v>250</v>
      </c>
      <c r="C197" s="76"/>
      <c r="D197" s="76"/>
      <c r="E197" s="80"/>
      <c r="F197" s="81"/>
      <c r="G197" s="31">
        <v>3291.2</v>
      </c>
      <c r="H197" s="32">
        <v>1503.4</v>
      </c>
      <c r="I197" s="31">
        <v>1346.7</v>
      </c>
    </row>
    <row r="198" spans="1:9" ht="42" customHeight="1" x14ac:dyDescent="0.25">
      <c r="A198" s="33">
        <v>142</v>
      </c>
      <c r="B198" s="73" t="s">
        <v>251</v>
      </c>
      <c r="C198" s="74"/>
      <c r="D198" s="75"/>
      <c r="E198" s="78" t="s">
        <v>451</v>
      </c>
      <c r="F198" s="79"/>
      <c r="G198" s="31">
        <v>3466.9</v>
      </c>
      <c r="H198" s="32">
        <v>1844.5</v>
      </c>
      <c r="I198" s="31">
        <v>388.5</v>
      </c>
    </row>
    <row r="199" spans="1:9" ht="50.25" customHeight="1" x14ac:dyDescent="0.25">
      <c r="A199" s="33">
        <v>143</v>
      </c>
      <c r="B199" s="76" t="s">
        <v>252</v>
      </c>
      <c r="C199" s="76"/>
      <c r="D199" s="76"/>
      <c r="E199" s="80"/>
      <c r="F199" s="81"/>
      <c r="G199" s="31"/>
      <c r="H199" s="32">
        <v>1484.3</v>
      </c>
      <c r="I199" s="31"/>
    </row>
    <row r="200" spans="1:9" ht="25.5" customHeight="1" x14ac:dyDescent="0.25">
      <c r="A200" s="33">
        <v>144</v>
      </c>
      <c r="B200" s="76" t="s">
        <v>253</v>
      </c>
      <c r="C200" s="76"/>
      <c r="D200" s="76"/>
      <c r="E200" s="120" t="s">
        <v>66</v>
      </c>
      <c r="F200" s="120"/>
      <c r="G200" s="31">
        <v>403.8</v>
      </c>
      <c r="H200" s="32"/>
      <c r="I200" s="31">
        <v>2142.6</v>
      </c>
    </row>
    <row r="201" spans="1:9" ht="22.5" customHeight="1" x14ac:dyDescent="0.25">
      <c r="A201" s="33">
        <v>145</v>
      </c>
      <c r="B201" s="76" t="s">
        <v>254</v>
      </c>
      <c r="C201" s="76"/>
      <c r="D201" s="76"/>
      <c r="E201" s="120" t="s">
        <v>255</v>
      </c>
      <c r="F201" s="120"/>
      <c r="G201" s="31"/>
      <c r="H201" s="32">
        <v>1689.7</v>
      </c>
      <c r="I201" s="31">
        <v>410.3</v>
      </c>
    </row>
    <row r="202" spans="1:9" ht="33" customHeight="1" x14ac:dyDescent="0.25">
      <c r="A202" s="33">
        <v>146</v>
      </c>
      <c r="B202" s="73" t="s">
        <v>256</v>
      </c>
      <c r="C202" s="74"/>
      <c r="D202" s="75"/>
      <c r="E202" s="70" t="s">
        <v>386</v>
      </c>
      <c r="F202" s="71"/>
      <c r="G202" s="31">
        <v>1089.4000000000001</v>
      </c>
      <c r="H202" s="32"/>
      <c r="I202" s="31">
        <v>1809.8</v>
      </c>
    </row>
    <row r="203" spans="1:9" ht="15.75" x14ac:dyDescent="0.25">
      <c r="A203" s="145" t="s">
        <v>28</v>
      </c>
      <c r="B203" s="146"/>
      <c r="C203" s="146"/>
      <c r="D203" s="146"/>
      <c r="E203" s="146"/>
      <c r="F203" s="146"/>
      <c r="G203" s="44">
        <v>11991.3</v>
      </c>
      <c r="H203" s="44">
        <v>7573.9</v>
      </c>
      <c r="I203" s="44">
        <v>21343.1</v>
      </c>
    </row>
    <row r="204" spans="1:9" ht="15.75" x14ac:dyDescent="0.25">
      <c r="A204" s="163" t="s">
        <v>46</v>
      </c>
      <c r="B204" s="164"/>
      <c r="C204" s="164"/>
      <c r="D204" s="164"/>
      <c r="E204" s="164"/>
      <c r="F204" s="164"/>
      <c r="G204" s="164"/>
      <c r="H204" s="164"/>
      <c r="I204" s="165"/>
    </row>
    <row r="205" spans="1:9" ht="18" customHeight="1" x14ac:dyDescent="0.25">
      <c r="A205" s="33">
        <v>147</v>
      </c>
      <c r="B205" s="66" t="s">
        <v>257</v>
      </c>
      <c r="C205" s="66"/>
      <c r="D205" s="66"/>
      <c r="E205" s="78" t="s">
        <v>270</v>
      </c>
      <c r="F205" s="79"/>
      <c r="G205" s="31">
        <v>1800</v>
      </c>
      <c r="H205" s="32"/>
      <c r="I205" s="31"/>
    </row>
    <row r="206" spans="1:9" ht="33" customHeight="1" x14ac:dyDescent="0.25">
      <c r="A206" s="33">
        <v>148</v>
      </c>
      <c r="B206" s="67" t="s">
        <v>258</v>
      </c>
      <c r="C206" s="68"/>
      <c r="D206" s="69"/>
      <c r="E206" s="80"/>
      <c r="F206" s="81"/>
      <c r="G206" s="31">
        <v>1048.2</v>
      </c>
      <c r="H206" s="32">
        <v>734.7</v>
      </c>
      <c r="I206" s="31">
        <v>4216.3</v>
      </c>
    </row>
    <row r="207" spans="1:9" ht="21" customHeight="1" x14ac:dyDescent="0.25">
      <c r="A207" s="33">
        <v>149</v>
      </c>
      <c r="B207" s="66" t="s">
        <v>259</v>
      </c>
      <c r="C207" s="66"/>
      <c r="D207" s="66"/>
      <c r="E207" s="120" t="s">
        <v>452</v>
      </c>
      <c r="F207" s="120"/>
      <c r="G207" s="31">
        <v>1250.3</v>
      </c>
      <c r="H207" s="32">
        <v>497.3</v>
      </c>
      <c r="I207" s="31"/>
    </row>
    <row r="208" spans="1:9" ht="36.75" customHeight="1" x14ac:dyDescent="0.25">
      <c r="A208" s="33">
        <v>150</v>
      </c>
      <c r="B208" s="66" t="s">
        <v>260</v>
      </c>
      <c r="C208" s="66"/>
      <c r="D208" s="66"/>
      <c r="E208" s="120" t="s">
        <v>453</v>
      </c>
      <c r="F208" s="120"/>
      <c r="G208" s="31">
        <v>1250</v>
      </c>
      <c r="H208" s="32"/>
      <c r="I208" s="31"/>
    </row>
    <row r="209" spans="1:9" ht="36.75" customHeight="1" x14ac:dyDescent="0.25">
      <c r="A209" s="33">
        <v>151</v>
      </c>
      <c r="B209" s="66" t="s">
        <v>261</v>
      </c>
      <c r="C209" s="66"/>
      <c r="D209" s="66"/>
      <c r="E209" s="120" t="s">
        <v>454</v>
      </c>
      <c r="F209" s="120"/>
      <c r="G209" s="31"/>
      <c r="H209" s="32">
        <v>3337.2</v>
      </c>
      <c r="I209" s="31">
        <v>1786</v>
      </c>
    </row>
    <row r="210" spans="1:9" ht="40.5" customHeight="1" x14ac:dyDescent="0.25">
      <c r="A210" s="33">
        <v>152</v>
      </c>
      <c r="B210" s="67" t="s">
        <v>262</v>
      </c>
      <c r="C210" s="68"/>
      <c r="D210" s="69"/>
      <c r="E210" s="78" t="s">
        <v>455</v>
      </c>
      <c r="F210" s="79"/>
      <c r="G210" s="31">
        <v>218.2</v>
      </c>
      <c r="H210" s="32"/>
      <c r="I210" s="31"/>
    </row>
    <row r="211" spans="1:9" ht="32.25" customHeight="1" x14ac:dyDescent="0.25">
      <c r="A211" s="33">
        <v>153</v>
      </c>
      <c r="B211" s="66" t="s">
        <v>263</v>
      </c>
      <c r="C211" s="66"/>
      <c r="D211" s="66"/>
      <c r="E211" s="80"/>
      <c r="F211" s="81"/>
      <c r="G211" s="31">
        <v>176</v>
      </c>
      <c r="H211" s="32"/>
      <c r="I211" s="31">
        <v>1162.7</v>
      </c>
    </row>
    <row r="212" spans="1:9" ht="32.25" customHeight="1" x14ac:dyDescent="0.25">
      <c r="A212" s="33">
        <v>154</v>
      </c>
      <c r="B212" s="67" t="s">
        <v>264</v>
      </c>
      <c r="C212" s="68"/>
      <c r="D212" s="69"/>
      <c r="E212" s="82" t="s">
        <v>456</v>
      </c>
      <c r="F212" s="83"/>
      <c r="G212" s="31">
        <v>263.89999999999998</v>
      </c>
      <c r="H212" s="32"/>
      <c r="I212" s="31">
        <v>614.4</v>
      </c>
    </row>
    <row r="213" spans="1:9" ht="32.25" customHeight="1" x14ac:dyDescent="0.25">
      <c r="A213" s="33">
        <v>155</v>
      </c>
      <c r="B213" s="67" t="s">
        <v>265</v>
      </c>
      <c r="C213" s="68"/>
      <c r="D213" s="69"/>
      <c r="E213" s="122"/>
      <c r="F213" s="123"/>
      <c r="G213" s="31"/>
      <c r="H213" s="32">
        <v>270.89999999999998</v>
      </c>
      <c r="I213" s="31"/>
    </row>
    <row r="214" spans="1:9" ht="32.25" customHeight="1" x14ac:dyDescent="0.25">
      <c r="A214" s="33">
        <v>156</v>
      </c>
      <c r="B214" s="124" t="s">
        <v>266</v>
      </c>
      <c r="C214" s="125"/>
      <c r="D214" s="126"/>
      <c r="E214" s="84"/>
      <c r="F214" s="85"/>
      <c r="G214" s="31"/>
      <c r="H214" s="32">
        <v>144.4</v>
      </c>
      <c r="I214" s="31"/>
    </row>
    <row r="215" spans="1:9" ht="32.25" customHeight="1" x14ac:dyDescent="0.25">
      <c r="A215" s="33">
        <v>157</v>
      </c>
      <c r="B215" s="124" t="s">
        <v>267</v>
      </c>
      <c r="C215" s="125"/>
      <c r="D215" s="126"/>
      <c r="E215" s="64" t="s">
        <v>457</v>
      </c>
      <c r="F215" s="65"/>
      <c r="G215" s="31">
        <v>341.9</v>
      </c>
      <c r="H215" s="32">
        <v>73.3</v>
      </c>
      <c r="I215" s="31">
        <v>1007.4</v>
      </c>
    </row>
    <row r="216" spans="1:9" ht="22.5" customHeight="1" x14ac:dyDescent="0.25">
      <c r="A216" s="33">
        <v>158</v>
      </c>
      <c r="B216" s="67" t="s">
        <v>268</v>
      </c>
      <c r="C216" s="68"/>
      <c r="D216" s="69"/>
      <c r="E216" s="120" t="s">
        <v>458</v>
      </c>
      <c r="F216" s="120"/>
      <c r="G216" s="31"/>
      <c r="H216" s="32">
        <f>713.3+871.9</f>
        <v>1585.1999999999998</v>
      </c>
      <c r="I216" s="31">
        <v>1178.0999999999999</v>
      </c>
    </row>
    <row r="217" spans="1:9" s="21" customFormat="1" ht="32.25" customHeight="1" x14ac:dyDescent="0.25">
      <c r="A217" s="33">
        <v>159</v>
      </c>
      <c r="B217" s="67" t="s">
        <v>269</v>
      </c>
      <c r="C217" s="68"/>
      <c r="D217" s="69"/>
      <c r="E217" s="64" t="s">
        <v>270</v>
      </c>
      <c r="F217" s="65"/>
      <c r="G217" s="34"/>
      <c r="H217" s="32">
        <v>1353.7</v>
      </c>
      <c r="I217" s="31"/>
    </row>
    <row r="218" spans="1:9" ht="15.75" x14ac:dyDescent="0.25">
      <c r="A218" s="145" t="s">
        <v>27</v>
      </c>
      <c r="B218" s="146"/>
      <c r="C218" s="146"/>
      <c r="D218" s="146"/>
      <c r="E218" s="146"/>
      <c r="F218" s="146"/>
      <c r="G218" s="44">
        <v>6348.4999999999991</v>
      </c>
      <c r="H218" s="44">
        <v>7996.6999999999989</v>
      </c>
      <c r="I218" s="44">
        <v>9964.9</v>
      </c>
    </row>
    <row r="219" spans="1:9" ht="18.75" customHeight="1" x14ac:dyDescent="0.25">
      <c r="A219" s="163" t="s">
        <v>16</v>
      </c>
      <c r="B219" s="164"/>
      <c r="C219" s="164"/>
      <c r="D219" s="164"/>
      <c r="E219" s="164"/>
      <c r="F219" s="164"/>
      <c r="G219" s="164"/>
      <c r="H219" s="164"/>
      <c r="I219" s="165"/>
    </row>
    <row r="220" spans="1:9" ht="25.5" customHeight="1" x14ac:dyDescent="0.25">
      <c r="A220" s="33">
        <v>160</v>
      </c>
      <c r="B220" s="66" t="s">
        <v>271</v>
      </c>
      <c r="C220" s="66"/>
      <c r="D220" s="66"/>
      <c r="E220" s="120" t="s">
        <v>45</v>
      </c>
      <c r="F220" s="120"/>
      <c r="G220" s="31"/>
      <c r="H220" s="32">
        <v>535.70000000000005</v>
      </c>
      <c r="I220" s="31">
        <v>1933.7</v>
      </c>
    </row>
    <row r="221" spans="1:9" ht="35.25" customHeight="1" x14ac:dyDescent="0.25">
      <c r="A221" s="33">
        <v>161</v>
      </c>
      <c r="B221" s="66" t="s">
        <v>272</v>
      </c>
      <c r="C221" s="66"/>
      <c r="D221" s="66"/>
      <c r="E221" s="120" t="s">
        <v>459</v>
      </c>
      <c r="F221" s="120"/>
      <c r="G221" s="31">
        <v>88.6</v>
      </c>
      <c r="H221" s="32"/>
      <c r="I221" s="31"/>
    </row>
    <row r="222" spans="1:9" ht="35.25" customHeight="1" x14ac:dyDescent="0.25">
      <c r="A222" s="33">
        <v>162</v>
      </c>
      <c r="B222" s="66" t="s">
        <v>273</v>
      </c>
      <c r="C222" s="66"/>
      <c r="D222" s="66"/>
      <c r="E222" s="120" t="s">
        <v>460</v>
      </c>
      <c r="F222" s="120"/>
      <c r="G222" s="31"/>
      <c r="H222" s="32"/>
      <c r="I222" s="31"/>
    </row>
    <row r="223" spans="1:9" ht="35.25" customHeight="1" x14ac:dyDescent="0.25">
      <c r="A223" s="33">
        <v>163</v>
      </c>
      <c r="B223" s="67" t="s">
        <v>274</v>
      </c>
      <c r="C223" s="68"/>
      <c r="D223" s="69"/>
      <c r="E223" s="78" t="s">
        <v>461</v>
      </c>
      <c r="F223" s="79"/>
      <c r="G223" s="31">
        <v>620.29999999999995</v>
      </c>
      <c r="H223" s="32">
        <v>250.8</v>
      </c>
      <c r="I223" s="31"/>
    </row>
    <row r="224" spans="1:9" ht="36" customHeight="1" x14ac:dyDescent="0.25">
      <c r="A224" s="33">
        <v>164</v>
      </c>
      <c r="B224" s="66" t="s">
        <v>275</v>
      </c>
      <c r="C224" s="66"/>
      <c r="D224" s="66"/>
      <c r="E224" s="80"/>
      <c r="F224" s="81"/>
      <c r="G224" s="31">
        <v>5499.9</v>
      </c>
      <c r="H224" s="32"/>
      <c r="I224" s="31">
        <v>839.4</v>
      </c>
    </row>
    <row r="225" spans="1:9" ht="28.5" customHeight="1" x14ac:dyDescent="0.25">
      <c r="A225" s="33">
        <v>165</v>
      </c>
      <c r="B225" s="124" t="s">
        <v>276</v>
      </c>
      <c r="C225" s="125"/>
      <c r="D225" s="126"/>
      <c r="E225" s="78" t="s">
        <v>462</v>
      </c>
      <c r="F225" s="79"/>
      <c r="G225" s="31"/>
      <c r="H225" s="32">
        <v>562.5</v>
      </c>
      <c r="I225" s="31"/>
    </row>
    <row r="226" spans="1:9" ht="22.5" customHeight="1" x14ac:dyDescent="0.25">
      <c r="A226" s="33">
        <v>166</v>
      </c>
      <c r="B226" s="67" t="s">
        <v>277</v>
      </c>
      <c r="C226" s="68"/>
      <c r="D226" s="69"/>
      <c r="E226" s="80"/>
      <c r="F226" s="81"/>
      <c r="G226" s="31">
        <f>19.8+178.7</f>
        <v>198.5</v>
      </c>
      <c r="H226" s="32"/>
      <c r="I226" s="31"/>
    </row>
    <row r="227" spans="1:9" ht="33.75" customHeight="1" x14ac:dyDescent="0.25">
      <c r="A227" s="33">
        <v>167</v>
      </c>
      <c r="B227" s="67" t="s">
        <v>278</v>
      </c>
      <c r="C227" s="68"/>
      <c r="D227" s="69"/>
      <c r="E227" s="78" t="s">
        <v>463</v>
      </c>
      <c r="F227" s="79"/>
      <c r="G227" s="31">
        <v>156.69999999999999</v>
      </c>
      <c r="H227" s="32"/>
      <c r="I227" s="31"/>
    </row>
    <row r="228" spans="1:9" ht="35.25" customHeight="1" x14ac:dyDescent="0.25">
      <c r="A228" s="33">
        <v>168</v>
      </c>
      <c r="B228" s="66" t="s">
        <v>279</v>
      </c>
      <c r="C228" s="66"/>
      <c r="D228" s="66"/>
      <c r="E228" s="80"/>
      <c r="F228" s="81"/>
      <c r="G228" s="31">
        <v>2618.6999999999998</v>
      </c>
      <c r="H228" s="32"/>
      <c r="I228" s="31">
        <v>3127.8</v>
      </c>
    </row>
    <row r="229" spans="1:9" ht="25.5" customHeight="1" x14ac:dyDescent="0.25">
      <c r="A229" s="33">
        <v>169</v>
      </c>
      <c r="B229" s="66" t="s">
        <v>280</v>
      </c>
      <c r="C229" s="66"/>
      <c r="D229" s="66"/>
      <c r="E229" s="120" t="s">
        <v>67</v>
      </c>
      <c r="F229" s="120"/>
      <c r="G229" s="31">
        <v>926.5</v>
      </c>
      <c r="H229" s="32"/>
      <c r="I229" s="31">
        <v>539.4</v>
      </c>
    </row>
    <row r="230" spans="1:9" ht="15.75" x14ac:dyDescent="0.25">
      <c r="A230" s="145" t="s">
        <v>28</v>
      </c>
      <c r="B230" s="146"/>
      <c r="C230" s="146"/>
      <c r="D230" s="146"/>
      <c r="E230" s="146"/>
      <c r="F230" s="146"/>
      <c r="G230" s="44">
        <v>10109.199999999999</v>
      </c>
      <c r="H230" s="44">
        <v>1349</v>
      </c>
      <c r="I230" s="44">
        <v>6440.2999999999993</v>
      </c>
    </row>
    <row r="231" spans="1:9" ht="15.75" x14ac:dyDescent="0.25">
      <c r="A231" s="163" t="s">
        <v>47</v>
      </c>
      <c r="B231" s="164"/>
      <c r="C231" s="164"/>
      <c r="D231" s="164"/>
      <c r="E231" s="164"/>
      <c r="F231" s="164"/>
      <c r="G231" s="164"/>
      <c r="H231" s="164"/>
      <c r="I231" s="165"/>
    </row>
    <row r="232" spans="1:9" ht="35.25" customHeight="1" x14ac:dyDescent="0.25">
      <c r="A232" s="33">
        <v>170</v>
      </c>
      <c r="B232" s="66" t="s">
        <v>281</v>
      </c>
      <c r="C232" s="66"/>
      <c r="D232" s="66"/>
      <c r="E232" s="120" t="s">
        <v>464</v>
      </c>
      <c r="F232" s="120"/>
      <c r="G232" s="31">
        <v>299.8</v>
      </c>
      <c r="H232" s="32"/>
      <c r="I232" s="31"/>
    </row>
    <row r="233" spans="1:9" ht="33" customHeight="1" x14ac:dyDescent="0.25">
      <c r="A233" s="33">
        <v>171</v>
      </c>
      <c r="B233" s="66" t="s">
        <v>282</v>
      </c>
      <c r="C233" s="66"/>
      <c r="D233" s="66"/>
      <c r="E233" s="120" t="s">
        <v>287</v>
      </c>
      <c r="F233" s="120"/>
      <c r="G233" s="31">
        <v>1107.3</v>
      </c>
      <c r="H233" s="32"/>
      <c r="I233" s="31">
        <v>202.7</v>
      </c>
    </row>
    <row r="234" spans="1:9" ht="31.5" customHeight="1" x14ac:dyDescent="0.25">
      <c r="A234" s="33">
        <v>172</v>
      </c>
      <c r="B234" s="66" t="s">
        <v>283</v>
      </c>
      <c r="C234" s="66"/>
      <c r="D234" s="66"/>
      <c r="E234" s="120" t="s">
        <v>465</v>
      </c>
      <c r="F234" s="120"/>
      <c r="G234" s="31">
        <v>1306.5</v>
      </c>
      <c r="H234" s="32"/>
      <c r="I234" s="31"/>
    </row>
    <row r="235" spans="1:9" ht="31.5" customHeight="1" x14ac:dyDescent="0.25">
      <c r="A235" s="33">
        <v>173</v>
      </c>
      <c r="B235" s="67" t="s">
        <v>284</v>
      </c>
      <c r="C235" s="68"/>
      <c r="D235" s="69"/>
      <c r="E235" s="120" t="s">
        <v>288</v>
      </c>
      <c r="F235" s="120"/>
      <c r="G235" s="31">
        <v>882.7</v>
      </c>
      <c r="H235" s="32"/>
      <c r="I235" s="31"/>
    </row>
    <row r="236" spans="1:9" ht="31.5" customHeight="1" x14ac:dyDescent="0.25">
      <c r="A236" s="33">
        <v>174</v>
      </c>
      <c r="B236" s="67" t="s">
        <v>285</v>
      </c>
      <c r="C236" s="68"/>
      <c r="D236" s="69"/>
      <c r="E236" s="64" t="s">
        <v>466</v>
      </c>
      <c r="F236" s="65"/>
      <c r="G236" s="31"/>
      <c r="H236" s="32">
        <v>1000</v>
      </c>
      <c r="I236" s="31">
        <v>6000</v>
      </c>
    </row>
    <row r="237" spans="1:9" ht="27.75" customHeight="1" x14ac:dyDescent="0.25">
      <c r="A237" s="33">
        <v>175</v>
      </c>
      <c r="B237" s="67" t="s">
        <v>286</v>
      </c>
      <c r="C237" s="68"/>
      <c r="D237" s="69"/>
      <c r="E237" s="120" t="s">
        <v>289</v>
      </c>
      <c r="F237" s="120"/>
      <c r="G237" s="31"/>
      <c r="H237" s="32">
        <v>265.39999999999998</v>
      </c>
      <c r="I237" s="31">
        <v>3000</v>
      </c>
    </row>
    <row r="238" spans="1:9" ht="15.75" x14ac:dyDescent="0.25">
      <c r="A238" s="145" t="s">
        <v>27</v>
      </c>
      <c r="B238" s="146"/>
      <c r="C238" s="146"/>
      <c r="D238" s="146"/>
      <c r="E238" s="146"/>
      <c r="F238" s="146"/>
      <c r="G238" s="44">
        <v>3596.3</v>
      </c>
      <c r="H238" s="44">
        <v>1265.4000000000001</v>
      </c>
      <c r="I238" s="44">
        <v>9202.7000000000007</v>
      </c>
    </row>
    <row r="239" spans="1:9" ht="15.75" x14ac:dyDescent="0.25">
      <c r="A239" s="163" t="s">
        <v>48</v>
      </c>
      <c r="B239" s="164"/>
      <c r="C239" s="164"/>
      <c r="D239" s="164"/>
      <c r="E239" s="164"/>
      <c r="F239" s="164"/>
      <c r="G239" s="164"/>
      <c r="H239" s="164"/>
      <c r="I239" s="165"/>
    </row>
    <row r="240" spans="1:9" ht="31.5" customHeight="1" x14ac:dyDescent="0.25">
      <c r="A240" s="33">
        <v>176</v>
      </c>
      <c r="B240" s="66" t="s">
        <v>290</v>
      </c>
      <c r="C240" s="66"/>
      <c r="D240" s="66"/>
      <c r="E240" s="120" t="s">
        <v>467</v>
      </c>
      <c r="F240" s="120"/>
      <c r="G240" s="31"/>
      <c r="H240" s="32">
        <v>1083.0999999999999</v>
      </c>
      <c r="I240" s="31">
        <v>5269.5</v>
      </c>
    </row>
    <row r="241" spans="1:9" ht="46.5" customHeight="1" x14ac:dyDescent="0.25">
      <c r="A241" s="33">
        <v>177</v>
      </c>
      <c r="B241" s="66" t="s">
        <v>291</v>
      </c>
      <c r="C241" s="66"/>
      <c r="D241" s="66"/>
      <c r="E241" s="120" t="s">
        <v>468</v>
      </c>
      <c r="F241" s="120"/>
      <c r="G241" s="31"/>
      <c r="H241" s="32"/>
      <c r="I241" s="31"/>
    </row>
    <row r="242" spans="1:9" ht="33.75" customHeight="1" x14ac:dyDescent="0.25">
      <c r="A242" s="33">
        <v>178</v>
      </c>
      <c r="B242" s="66" t="s">
        <v>292</v>
      </c>
      <c r="C242" s="66"/>
      <c r="D242" s="66"/>
      <c r="E242" s="120" t="s">
        <v>469</v>
      </c>
      <c r="F242" s="120"/>
      <c r="G242" s="31">
        <v>1745</v>
      </c>
      <c r="H242" s="32"/>
      <c r="I242" s="31">
        <v>3259.4</v>
      </c>
    </row>
    <row r="243" spans="1:9" ht="19.5" customHeight="1" x14ac:dyDescent="0.25">
      <c r="A243" s="33">
        <v>179</v>
      </c>
      <c r="B243" s="66" t="s">
        <v>293</v>
      </c>
      <c r="C243" s="66"/>
      <c r="D243" s="66"/>
      <c r="E243" s="78" t="s">
        <v>470</v>
      </c>
      <c r="F243" s="79"/>
      <c r="G243" s="31">
        <v>176</v>
      </c>
      <c r="H243" s="32"/>
      <c r="I243" s="31"/>
    </row>
    <row r="244" spans="1:9" ht="19.5" customHeight="1" x14ac:dyDescent="0.25">
      <c r="A244" s="33">
        <v>180</v>
      </c>
      <c r="B244" s="67" t="s">
        <v>294</v>
      </c>
      <c r="C244" s="68"/>
      <c r="D244" s="69"/>
      <c r="E244" s="121"/>
      <c r="F244" s="117"/>
      <c r="G244" s="31">
        <v>197.2</v>
      </c>
      <c r="H244" s="32"/>
      <c r="I244" s="31">
        <v>147</v>
      </c>
    </row>
    <row r="245" spans="1:9" ht="19.5" customHeight="1" x14ac:dyDescent="0.25">
      <c r="A245" s="33">
        <v>181</v>
      </c>
      <c r="B245" s="67" t="s">
        <v>295</v>
      </c>
      <c r="C245" s="68"/>
      <c r="D245" s="69"/>
      <c r="E245" s="121"/>
      <c r="F245" s="117"/>
      <c r="G245" s="31">
        <v>258.89999999999998</v>
      </c>
      <c r="H245" s="32"/>
      <c r="I245" s="31"/>
    </row>
    <row r="246" spans="1:9" ht="19.5" customHeight="1" x14ac:dyDescent="0.25">
      <c r="A246" s="33">
        <v>182</v>
      </c>
      <c r="B246" s="67" t="s">
        <v>296</v>
      </c>
      <c r="C246" s="68"/>
      <c r="D246" s="69"/>
      <c r="E246" s="80"/>
      <c r="F246" s="81"/>
      <c r="G246" s="31">
        <v>1323</v>
      </c>
      <c r="H246" s="32"/>
      <c r="I246" s="31"/>
    </row>
    <row r="247" spans="1:9" ht="26.25" customHeight="1" x14ac:dyDescent="0.25">
      <c r="A247" s="33">
        <v>183</v>
      </c>
      <c r="B247" s="67" t="s">
        <v>297</v>
      </c>
      <c r="C247" s="68"/>
      <c r="D247" s="69"/>
      <c r="E247" s="78" t="s">
        <v>471</v>
      </c>
      <c r="F247" s="79"/>
      <c r="G247" s="31">
        <v>1206.7</v>
      </c>
      <c r="H247" s="32"/>
      <c r="I247" s="31">
        <v>2736.8</v>
      </c>
    </row>
    <row r="248" spans="1:9" ht="26.25" customHeight="1" x14ac:dyDescent="0.25">
      <c r="A248" s="33">
        <v>184</v>
      </c>
      <c r="B248" s="67" t="s">
        <v>298</v>
      </c>
      <c r="C248" s="68"/>
      <c r="D248" s="69"/>
      <c r="E248" s="121"/>
      <c r="F248" s="117"/>
      <c r="G248" s="31"/>
      <c r="H248" s="32">
        <v>433.8</v>
      </c>
      <c r="I248" s="31"/>
    </row>
    <row r="249" spans="1:9" ht="31.5" customHeight="1" x14ac:dyDescent="0.25">
      <c r="A249" s="33">
        <v>185</v>
      </c>
      <c r="B249" s="66" t="s">
        <v>68</v>
      </c>
      <c r="C249" s="66"/>
      <c r="D249" s="66"/>
      <c r="E249" s="80"/>
      <c r="F249" s="81"/>
      <c r="G249" s="31">
        <v>108.6</v>
      </c>
      <c r="H249" s="32"/>
      <c r="I249" s="31"/>
    </row>
    <row r="250" spans="1:9" ht="28.5" customHeight="1" x14ac:dyDescent="0.25">
      <c r="A250" s="33">
        <v>186</v>
      </c>
      <c r="B250" s="66" t="s">
        <v>299</v>
      </c>
      <c r="C250" s="66"/>
      <c r="D250" s="66"/>
      <c r="E250" s="120" t="s">
        <v>472</v>
      </c>
      <c r="F250" s="120"/>
      <c r="G250" s="31">
        <v>862.9</v>
      </c>
      <c r="H250" s="32"/>
      <c r="I250" s="31"/>
    </row>
    <row r="251" spans="1:9" ht="19.5" customHeight="1" x14ac:dyDescent="0.25">
      <c r="A251" s="33">
        <v>187</v>
      </c>
      <c r="B251" s="67" t="s">
        <v>300</v>
      </c>
      <c r="C251" s="68"/>
      <c r="D251" s="69"/>
      <c r="E251" s="82" t="s">
        <v>473</v>
      </c>
      <c r="F251" s="83"/>
      <c r="G251" s="31">
        <v>1856.3</v>
      </c>
      <c r="H251" s="32">
        <v>500</v>
      </c>
      <c r="I251" s="31">
        <v>8500</v>
      </c>
    </row>
    <row r="252" spans="1:9" ht="18" customHeight="1" x14ac:dyDescent="0.25">
      <c r="A252" s="33">
        <v>188</v>
      </c>
      <c r="B252" s="67" t="s">
        <v>301</v>
      </c>
      <c r="C252" s="68"/>
      <c r="D252" s="69"/>
      <c r="E252" s="84"/>
      <c r="F252" s="85"/>
      <c r="G252" s="31">
        <v>3617.6</v>
      </c>
      <c r="H252" s="32">
        <v>174.2</v>
      </c>
      <c r="I252" s="31"/>
    </row>
    <row r="253" spans="1:9" ht="15.75" customHeight="1" x14ac:dyDescent="0.25">
      <c r="A253" s="58" t="s">
        <v>27</v>
      </c>
      <c r="B253" s="59"/>
      <c r="C253" s="59"/>
      <c r="D253" s="59"/>
      <c r="E253" s="59"/>
      <c r="F253" s="60"/>
      <c r="G253" s="44">
        <v>11352.2</v>
      </c>
      <c r="H253" s="44">
        <v>2191.1</v>
      </c>
      <c r="I253" s="44">
        <v>19912.7</v>
      </c>
    </row>
    <row r="254" spans="1:9" ht="18.75" customHeight="1" x14ac:dyDescent="0.25">
      <c r="A254" s="163" t="s">
        <v>17</v>
      </c>
      <c r="B254" s="164"/>
      <c r="C254" s="164"/>
      <c r="D254" s="164"/>
      <c r="E254" s="164"/>
      <c r="F254" s="164"/>
      <c r="G254" s="164"/>
      <c r="H254" s="164"/>
      <c r="I254" s="165"/>
    </row>
    <row r="255" spans="1:9" ht="26.25" customHeight="1" x14ac:dyDescent="0.25">
      <c r="A255" s="33">
        <v>189</v>
      </c>
      <c r="B255" s="73" t="s">
        <v>302</v>
      </c>
      <c r="C255" s="74"/>
      <c r="D255" s="75"/>
      <c r="E255" s="78" t="s">
        <v>474</v>
      </c>
      <c r="F255" s="79"/>
      <c r="G255" s="31">
        <v>122.7</v>
      </c>
      <c r="H255" s="32"/>
      <c r="I255" s="31"/>
    </row>
    <row r="256" spans="1:9" ht="28.5" customHeight="1" x14ac:dyDescent="0.25">
      <c r="A256" s="33">
        <v>190</v>
      </c>
      <c r="B256" s="76" t="s">
        <v>303</v>
      </c>
      <c r="C256" s="76"/>
      <c r="D256" s="76"/>
      <c r="E256" s="80"/>
      <c r="F256" s="81"/>
      <c r="G256" s="31">
        <v>635.5</v>
      </c>
      <c r="H256" s="32"/>
      <c r="I256" s="31">
        <v>2844.3</v>
      </c>
    </row>
    <row r="257" spans="1:9" ht="30.75" customHeight="1" x14ac:dyDescent="0.25">
      <c r="A257" s="33">
        <v>191</v>
      </c>
      <c r="B257" s="76" t="s">
        <v>304</v>
      </c>
      <c r="C257" s="76"/>
      <c r="D257" s="76"/>
      <c r="E257" s="120" t="s">
        <v>475</v>
      </c>
      <c r="F257" s="120"/>
      <c r="G257" s="31">
        <v>1055.5999999999999</v>
      </c>
      <c r="H257" s="32"/>
      <c r="I257" s="31">
        <v>2607.3000000000002</v>
      </c>
    </row>
    <row r="258" spans="1:9" ht="20.25" customHeight="1" x14ac:dyDescent="0.25">
      <c r="A258" s="33">
        <v>192</v>
      </c>
      <c r="B258" s="76" t="s">
        <v>305</v>
      </c>
      <c r="C258" s="76"/>
      <c r="D258" s="76"/>
      <c r="E258" s="120" t="s">
        <v>49</v>
      </c>
      <c r="F258" s="120"/>
      <c r="G258" s="31">
        <v>2851.6</v>
      </c>
      <c r="H258" s="32"/>
      <c r="I258" s="31">
        <v>868.5</v>
      </c>
    </row>
    <row r="259" spans="1:9" ht="35.25" customHeight="1" x14ac:dyDescent="0.25">
      <c r="A259" s="33">
        <v>193</v>
      </c>
      <c r="B259" s="76" t="s">
        <v>306</v>
      </c>
      <c r="C259" s="76"/>
      <c r="D259" s="76"/>
      <c r="E259" s="120" t="s">
        <v>476</v>
      </c>
      <c r="F259" s="120"/>
      <c r="G259" s="31">
        <v>280</v>
      </c>
      <c r="H259" s="32"/>
      <c r="I259" s="31">
        <v>10.8</v>
      </c>
    </row>
    <row r="260" spans="1:9" ht="20.25" customHeight="1" x14ac:dyDescent="0.25">
      <c r="A260" s="33">
        <v>194</v>
      </c>
      <c r="B260" s="76" t="s">
        <v>307</v>
      </c>
      <c r="C260" s="76"/>
      <c r="D260" s="76"/>
      <c r="E260" s="120" t="s">
        <v>69</v>
      </c>
      <c r="F260" s="120"/>
      <c r="G260" s="31">
        <v>327.39999999999998</v>
      </c>
      <c r="H260" s="32"/>
      <c r="I260" s="31"/>
    </row>
    <row r="261" spans="1:9" ht="21" customHeight="1" x14ac:dyDescent="0.25">
      <c r="A261" s="33">
        <v>195</v>
      </c>
      <c r="B261" s="76" t="s">
        <v>308</v>
      </c>
      <c r="C261" s="76"/>
      <c r="D261" s="76"/>
      <c r="E261" s="120" t="s">
        <v>70</v>
      </c>
      <c r="F261" s="120"/>
      <c r="G261" s="31">
        <v>1000</v>
      </c>
      <c r="H261" s="32"/>
      <c r="I261" s="31">
        <v>1531</v>
      </c>
    </row>
    <row r="262" spans="1:9" ht="15.75" customHeight="1" x14ac:dyDescent="0.25">
      <c r="A262" s="58" t="s">
        <v>27</v>
      </c>
      <c r="B262" s="59"/>
      <c r="C262" s="59"/>
      <c r="D262" s="59"/>
      <c r="E262" s="59"/>
      <c r="F262" s="60"/>
      <c r="G262" s="44">
        <v>6272.7999999999993</v>
      </c>
      <c r="H262" s="44">
        <v>0</v>
      </c>
      <c r="I262" s="44">
        <v>7861.9000000000005</v>
      </c>
    </row>
    <row r="263" spans="1:9" ht="18.75" customHeight="1" x14ac:dyDescent="0.25">
      <c r="A263" s="163" t="s">
        <v>18</v>
      </c>
      <c r="B263" s="164"/>
      <c r="C263" s="164"/>
      <c r="D263" s="164"/>
      <c r="E263" s="164"/>
      <c r="F263" s="164"/>
      <c r="G263" s="164"/>
      <c r="H263" s="164"/>
      <c r="I263" s="165"/>
    </row>
    <row r="264" spans="1:9" ht="33" customHeight="1" x14ac:dyDescent="0.25">
      <c r="A264" s="33">
        <v>196</v>
      </c>
      <c r="B264" s="66" t="s">
        <v>309</v>
      </c>
      <c r="C264" s="66"/>
      <c r="D264" s="66"/>
      <c r="E264" s="120" t="s">
        <v>478</v>
      </c>
      <c r="F264" s="120"/>
      <c r="G264" s="31"/>
      <c r="H264" s="32">
        <v>1500</v>
      </c>
      <c r="I264" s="31">
        <v>879.9</v>
      </c>
    </row>
    <row r="265" spans="1:9" ht="24" customHeight="1" x14ac:dyDescent="0.25">
      <c r="A265" s="50">
        <v>197</v>
      </c>
      <c r="B265" s="66" t="s">
        <v>310</v>
      </c>
      <c r="C265" s="66"/>
      <c r="D265" s="66"/>
      <c r="E265" s="120" t="s">
        <v>477</v>
      </c>
      <c r="F265" s="120"/>
      <c r="G265" s="31"/>
      <c r="H265" s="31">
        <v>1064</v>
      </c>
      <c r="I265" s="31"/>
    </row>
    <row r="266" spans="1:9" ht="21.75" customHeight="1" x14ac:dyDescent="0.25">
      <c r="A266" s="50">
        <v>198</v>
      </c>
      <c r="B266" s="66" t="s">
        <v>303</v>
      </c>
      <c r="C266" s="66"/>
      <c r="D266" s="66"/>
      <c r="E266" s="120"/>
      <c r="F266" s="120"/>
      <c r="G266" s="31">
        <v>2410.8000000000002</v>
      </c>
      <c r="H266" s="31">
        <v>1097.2</v>
      </c>
      <c r="I266" s="31">
        <v>901.1</v>
      </c>
    </row>
    <row r="267" spans="1:9" ht="15.75" customHeight="1" x14ac:dyDescent="0.25">
      <c r="A267" s="58" t="s">
        <v>27</v>
      </c>
      <c r="B267" s="59"/>
      <c r="C267" s="59"/>
      <c r="D267" s="59"/>
      <c r="E267" s="59"/>
      <c r="F267" s="60"/>
      <c r="G267" s="44">
        <v>2410.8000000000002</v>
      </c>
      <c r="H267" s="44">
        <v>3661.2</v>
      </c>
      <c r="I267" s="44">
        <v>1781</v>
      </c>
    </row>
    <row r="268" spans="1:9" ht="18.75" customHeight="1" x14ac:dyDescent="0.25">
      <c r="A268" s="163" t="s">
        <v>19</v>
      </c>
      <c r="B268" s="164"/>
      <c r="C268" s="164"/>
      <c r="D268" s="164"/>
      <c r="E268" s="164"/>
      <c r="F268" s="164"/>
      <c r="G268" s="164"/>
      <c r="H268" s="164"/>
      <c r="I268" s="165"/>
    </row>
    <row r="269" spans="1:9" ht="31.5" customHeight="1" x14ac:dyDescent="0.25">
      <c r="A269" s="35">
        <v>199</v>
      </c>
      <c r="B269" s="66" t="s">
        <v>311</v>
      </c>
      <c r="C269" s="66"/>
      <c r="D269" s="66"/>
      <c r="E269" s="120" t="s">
        <v>71</v>
      </c>
      <c r="F269" s="120"/>
      <c r="G269" s="31">
        <v>554.5</v>
      </c>
      <c r="H269" s="32"/>
      <c r="I269" s="31"/>
    </row>
    <row r="270" spans="1:9" ht="21.75" customHeight="1" x14ac:dyDescent="0.25">
      <c r="A270" s="35">
        <v>200</v>
      </c>
      <c r="B270" s="66" t="s">
        <v>312</v>
      </c>
      <c r="C270" s="66"/>
      <c r="D270" s="66"/>
      <c r="E270" s="120" t="s">
        <v>320</v>
      </c>
      <c r="F270" s="120"/>
      <c r="G270" s="31">
        <v>274</v>
      </c>
      <c r="H270" s="32"/>
      <c r="I270" s="31"/>
    </row>
    <row r="271" spans="1:9" ht="29.25" customHeight="1" x14ac:dyDescent="0.25">
      <c r="A271" s="35">
        <v>201</v>
      </c>
      <c r="B271" s="66" t="s">
        <v>313</v>
      </c>
      <c r="C271" s="66"/>
      <c r="D271" s="66"/>
      <c r="E271" s="120" t="s">
        <v>479</v>
      </c>
      <c r="F271" s="120"/>
      <c r="G271" s="31"/>
      <c r="H271" s="32">
        <v>992.7</v>
      </c>
      <c r="I271" s="31"/>
    </row>
    <row r="272" spans="1:9" ht="16.5" customHeight="1" x14ac:dyDescent="0.25">
      <c r="A272" s="35">
        <v>202</v>
      </c>
      <c r="B272" s="66" t="s">
        <v>120</v>
      </c>
      <c r="C272" s="66"/>
      <c r="D272" s="66"/>
      <c r="E272" s="78" t="s">
        <v>480</v>
      </c>
      <c r="F272" s="79"/>
      <c r="G272" s="31">
        <v>1106.5999999999999</v>
      </c>
      <c r="H272" s="32"/>
      <c r="I272" s="31"/>
    </row>
    <row r="273" spans="1:9" ht="36" customHeight="1" x14ac:dyDescent="0.25">
      <c r="A273" s="35">
        <v>203</v>
      </c>
      <c r="B273" s="66" t="s">
        <v>314</v>
      </c>
      <c r="C273" s="66"/>
      <c r="D273" s="66"/>
      <c r="E273" s="80"/>
      <c r="F273" s="81"/>
      <c r="G273" s="31">
        <v>846.3</v>
      </c>
      <c r="H273" s="32"/>
      <c r="I273" s="31">
        <v>1901.5</v>
      </c>
    </row>
    <row r="274" spans="1:9" ht="35.25" customHeight="1" x14ac:dyDescent="0.25">
      <c r="A274" s="35">
        <v>204</v>
      </c>
      <c r="B274" s="66" t="s">
        <v>315</v>
      </c>
      <c r="C274" s="66"/>
      <c r="D274" s="66"/>
      <c r="E274" s="120" t="s">
        <v>481</v>
      </c>
      <c r="F274" s="120"/>
      <c r="G274" s="31">
        <v>575.1</v>
      </c>
      <c r="H274" s="32"/>
      <c r="I274" s="31">
        <v>1004.3</v>
      </c>
    </row>
    <row r="275" spans="1:9" ht="29.25" customHeight="1" x14ac:dyDescent="0.25">
      <c r="A275" s="35">
        <v>205</v>
      </c>
      <c r="B275" s="66" t="s">
        <v>316</v>
      </c>
      <c r="C275" s="66"/>
      <c r="D275" s="66"/>
      <c r="E275" s="120" t="s">
        <v>482</v>
      </c>
      <c r="F275" s="120"/>
      <c r="G275" s="31">
        <v>535.70000000000005</v>
      </c>
      <c r="H275" s="32"/>
      <c r="I275" s="31">
        <v>927.4</v>
      </c>
    </row>
    <row r="276" spans="1:9" ht="46.5" customHeight="1" x14ac:dyDescent="0.25">
      <c r="A276" s="35">
        <v>206</v>
      </c>
      <c r="B276" s="66" t="s">
        <v>317</v>
      </c>
      <c r="C276" s="66"/>
      <c r="D276" s="66"/>
      <c r="E276" s="120" t="s">
        <v>479</v>
      </c>
      <c r="F276" s="120"/>
      <c r="G276" s="31">
        <v>2000</v>
      </c>
      <c r="H276" s="32"/>
      <c r="I276" s="31">
        <v>2685.2</v>
      </c>
    </row>
    <row r="277" spans="1:9" ht="36.75" customHeight="1" x14ac:dyDescent="0.25">
      <c r="A277" s="35">
        <v>207</v>
      </c>
      <c r="B277" s="66" t="s">
        <v>318</v>
      </c>
      <c r="C277" s="66"/>
      <c r="D277" s="66"/>
      <c r="E277" s="64" t="s">
        <v>483</v>
      </c>
      <c r="F277" s="65"/>
      <c r="G277" s="31"/>
      <c r="H277" s="32">
        <v>447.5</v>
      </c>
      <c r="I277" s="31">
        <v>552.4</v>
      </c>
    </row>
    <row r="278" spans="1:9" ht="30.75" customHeight="1" x14ac:dyDescent="0.25">
      <c r="A278" s="35">
        <v>208</v>
      </c>
      <c r="B278" s="66" t="s">
        <v>319</v>
      </c>
      <c r="C278" s="66"/>
      <c r="D278" s="66"/>
      <c r="E278" s="64" t="s">
        <v>484</v>
      </c>
      <c r="F278" s="65"/>
      <c r="G278" s="31"/>
      <c r="H278" s="32">
        <v>1119.3</v>
      </c>
      <c r="I278" s="31"/>
    </row>
    <row r="279" spans="1:9" ht="15.75" customHeight="1" x14ac:dyDescent="0.25">
      <c r="A279" s="58" t="s">
        <v>28</v>
      </c>
      <c r="B279" s="59"/>
      <c r="C279" s="59"/>
      <c r="D279" s="59"/>
      <c r="E279" s="59"/>
      <c r="F279" s="60"/>
      <c r="G279" s="44">
        <v>5892.2</v>
      </c>
      <c r="H279" s="44">
        <v>2559.5</v>
      </c>
      <c r="I279" s="44">
        <v>7070.7999999999993</v>
      </c>
    </row>
    <row r="280" spans="1:9" ht="15.75" customHeight="1" x14ac:dyDescent="0.25">
      <c r="A280" s="163" t="s">
        <v>50</v>
      </c>
      <c r="B280" s="164"/>
      <c r="C280" s="164"/>
      <c r="D280" s="164"/>
      <c r="E280" s="164"/>
      <c r="F280" s="164"/>
      <c r="G280" s="164"/>
      <c r="H280" s="164"/>
      <c r="I280" s="165"/>
    </row>
    <row r="281" spans="1:9" ht="31.5" customHeight="1" x14ac:dyDescent="0.25">
      <c r="A281" s="33">
        <v>209</v>
      </c>
      <c r="B281" s="72" t="s">
        <v>321</v>
      </c>
      <c r="C281" s="72"/>
      <c r="D281" s="72"/>
      <c r="E281" s="57" t="s">
        <v>485</v>
      </c>
      <c r="F281" s="57"/>
      <c r="G281" s="36">
        <v>1379</v>
      </c>
      <c r="H281" s="37"/>
      <c r="I281" s="36">
        <v>410.9</v>
      </c>
    </row>
    <row r="282" spans="1:9" ht="33.75" customHeight="1" x14ac:dyDescent="0.25">
      <c r="A282" s="33">
        <v>210</v>
      </c>
      <c r="B282" s="72" t="s">
        <v>322</v>
      </c>
      <c r="C282" s="72"/>
      <c r="D282" s="72"/>
      <c r="E282" s="57" t="s">
        <v>486</v>
      </c>
      <c r="F282" s="57"/>
      <c r="G282" s="36">
        <f>902.9+998.8</f>
        <v>1901.6999999999998</v>
      </c>
      <c r="H282" s="37"/>
      <c r="I282" s="36">
        <v>2606.5</v>
      </c>
    </row>
    <row r="283" spans="1:9" ht="15.75" customHeight="1" x14ac:dyDescent="0.25">
      <c r="A283" s="58" t="s">
        <v>27</v>
      </c>
      <c r="B283" s="59"/>
      <c r="C283" s="59"/>
      <c r="D283" s="59"/>
      <c r="E283" s="59"/>
      <c r="F283" s="60"/>
      <c r="G283" s="44">
        <v>3280.7</v>
      </c>
      <c r="H283" s="44">
        <v>0</v>
      </c>
      <c r="I283" s="44">
        <v>3017.4</v>
      </c>
    </row>
    <row r="284" spans="1:9" ht="18.75" customHeight="1" x14ac:dyDescent="0.25">
      <c r="A284" s="163" t="s">
        <v>20</v>
      </c>
      <c r="B284" s="164"/>
      <c r="C284" s="164"/>
      <c r="D284" s="164"/>
      <c r="E284" s="164"/>
      <c r="F284" s="164"/>
      <c r="G284" s="164"/>
      <c r="H284" s="164"/>
      <c r="I284" s="165"/>
    </row>
    <row r="285" spans="1:9" ht="19.5" customHeight="1" x14ac:dyDescent="0.25">
      <c r="A285" s="33">
        <v>211</v>
      </c>
      <c r="B285" s="76" t="s">
        <v>323</v>
      </c>
      <c r="C285" s="76"/>
      <c r="D285" s="76"/>
      <c r="E285" s="120" t="s">
        <v>51</v>
      </c>
      <c r="F285" s="120"/>
      <c r="G285" s="31">
        <v>1226.4000000000001</v>
      </c>
      <c r="H285" s="32"/>
      <c r="I285" s="38"/>
    </row>
    <row r="286" spans="1:9" ht="21.75" customHeight="1" x14ac:dyDescent="0.25">
      <c r="A286" s="33">
        <v>212</v>
      </c>
      <c r="B286" s="76" t="s">
        <v>72</v>
      </c>
      <c r="C286" s="76"/>
      <c r="D286" s="76"/>
      <c r="E286" s="120" t="s">
        <v>73</v>
      </c>
      <c r="F286" s="120"/>
      <c r="G286" s="31">
        <v>623.5</v>
      </c>
      <c r="H286" s="32">
        <v>52.2</v>
      </c>
      <c r="I286" s="38"/>
    </row>
    <row r="287" spans="1:9" ht="15.75" customHeight="1" x14ac:dyDescent="0.25">
      <c r="A287" s="58" t="s">
        <v>28</v>
      </c>
      <c r="B287" s="59"/>
      <c r="C287" s="59"/>
      <c r="D287" s="59"/>
      <c r="E287" s="59"/>
      <c r="F287" s="60"/>
      <c r="G287" s="44">
        <v>1849.9</v>
      </c>
      <c r="H287" s="44">
        <v>52.2</v>
      </c>
      <c r="I287" s="44">
        <v>0</v>
      </c>
    </row>
    <row r="288" spans="1:9" ht="15.75" x14ac:dyDescent="0.25">
      <c r="A288" s="163" t="s">
        <v>52</v>
      </c>
      <c r="B288" s="164"/>
      <c r="C288" s="164"/>
      <c r="D288" s="164"/>
      <c r="E288" s="164"/>
      <c r="F288" s="164"/>
      <c r="G288" s="164"/>
      <c r="H288" s="164"/>
      <c r="I288" s="165"/>
    </row>
    <row r="289" spans="1:9" ht="48.75" customHeight="1" x14ac:dyDescent="0.25">
      <c r="A289" s="33">
        <v>213</v>
      </c>
      <c r="B289" s="119" t="s">
        <v>324</v>
      </c>
      <c r="C289" s="119"/>
      <c r="D289" s="119"/>
      <c r="E289" s="57" t="s">
        <v>487</v>
      </c>
      <c r="F289" s="57"/>
      <c r="G289" s="36">
        <v>175.3</v>
      </c>
      <c r="H289" s="37"/>
      <c r="I289" s="36"/>
    </row>
    <row r="290" spans="1:9" ht="20.25" customHeight="1" x14ac:dyDescent="0.25">
      <c r="A290" s="33">
        <v>214</v>
      </c>
      <c r="B290" s="109" t="s">
        <v>325</v>
      </c>
      <c r="C290" s="110"/>
      <c r="D290" s="111"/>
      <c r="E290" s="105" t="s">
        <v>488</v>
      </c>
      <c r="F290" s="106"/>
      <c r="G290" s="36">
        <v>186.5</v>
      </c>
      <c r="H290" s="37"/>
      <c r="I290" s="36"/>
    </row>
    <row r="291" spans="1:9" ht="27.75" customHeight="1" x14ac:dyDescent="0.25">
      <c r="A291" s="33">
        <v>215</v>
      </c>
      <c r="B291" s="109" t="s">
        <v>326</v>
      </c>
      <c r="C291" s="110"/>
      <c r="D291" s="111"/>
      <c r="E291" s="112"/>
      <c r="F291" s="113"/>
      <c r="G291" s="36">
        <v>4667.5</v>
      </c>
      <c r="H291" s="37"/>
      <c r="I291" s="36">
        <v>665</v>
      </c>
    </row>
    <row r="292" spans="1:9" ht="33" customHeight="1" x14ac:dyDescent="0.25">
      <c r="A292" s="33">
        <v>216</v>
      </c>
      <c r="B292" s="119" t="s">
        <v>327</v>
      </c>
      <c r="C292" s="119"/>
      <c r="D292" s="119"/>
      <c r="E292" s="107"/>
      <c r="F292" s="108"/>
      <c r="G292" s="36">
        <v>83.2</v>
      </c>
      <c r="H292" s="37"/>
      <c r="I292" s="36"/>
    </row>
    <row r="293" spans="1:9" ht="30.75" customHeight="1" x14ac:dyDescent="0.25">
      <c r="A293" s="33">
        <v>217</v>
      </c>
      <c r="B293" s="119" t="s">
        <v>328</v>
      </c>
      <c r="C293" s="119"/>
      <c r="D293" s="119"/>
      <c r="E293" s="105" t="s">
        <v>489</v>
      </c>
      <c r="F293" s="106"/>
      <c r="G293" s="36">
        <v>651.70000000000005</v>
      </c>
      <c r="H293" s="37"/>
      <c r="I293" s="36">
        <v>1675.4</v>
      </c>
    </row>
    <row r="294" spans="1:9" ht="18" customHeight="1" x14ac:dyDescent="0.25">
      <c r="A294" s="33">
        <v>218</v>
      </c>
      <c r="B294" s="109" t="s">
        <v>329</v>
      </c>
      <c r="C294" s="110"/>
      <c r="D294" s="111"/>
      <c r="E294" s="107"/>
      <c r="F294" s="108"/>
      <c r="G294" s="36">
        <v>626</v>
      </c>
      <c r="H294" s="37"/>
      <c r="I294" s="36"/>
    </row>
    <row r="295" spans="1:9" ht="36" customHeight="1" x14ac:dyDescent="0.25">
      <c r="A295" s="33">
        <v>219</v>
      </c>
      <c r="B295" s="119" t="s">
        <v>330</v>
      </c>
      <c r="C295" s="119"/>
      <c r="D295" s="119"/>
      <c r="E295" s="57" t="s">
        <v>490</v>
      </c>
      <c r="F295" s="57"/>
      <c r="G295" s="36">
        <v>374</v>
      </c>
      <c r="H295" s="37"/>
      <c r="I295" s="36"/>
    </row>
    <row r="296" spans="1:9" ht="32.25" customHeight="1" x14ac:dyDescent="0.25">
      <c r="A296" s="33">
        <v>220</v>
      </c>
      <c r="B296" s="119" t="s">
        <v>331</v>
      </c>
      <c r="C296" s="119"/>
      <c r="D296" s="119"/>
      <c r="E296" s="57" t="s">
        <v>491</v>
      </c>
      <c r="F296" s="57"/>
      <c r="G296" s="36">
        <v>181.8</v>
      </c>
      <c r="H296" s="37"/>
      <c r="I296" s="36">
        <v>2346</v>
      </c>
    </row>
    <row r="297" spans="1:9" ht="15.75" customHeight="1" x14ac:dyDescent="0.25">
      <c r="A297" s="58" t="s">
        <v>27</v>
      </c>
      <c r="B297" s="59"/>
      <c r="C297" s="59"/>
      <c r="D297" s="59"/>
      <c r="E297" s="59"/>
      <c r="F297" s="60"/>
      <c r="G297" s="44">
        <v>6946</v>
      </c>
      <c r="H297" s="44">
        <v>0</v>
      </c>
      <c r="I297" s="44">
        <v>4686.3999999999996</v>
      </c>
    </row>
    <row r="298" spans="1:9" ht="18.75" customHeight="1" x14ac:dyDescent="0.25">
      <c r="A298" s="163" t="s">
        <v>21</v>
      </c>
      <c r="B298" s="164"/>
      <c r="C298" s="164"/>
      <c r="D298" s="164"/>
      <c r="E298" s="164"/>
      <c r="F298" s="164"/>
      <c r="G298" s="164"/>
      <c r="H298" s="164"/>
      <c r="I298" s="165"/>
    </row>
    <row r="299" spans="1:9" ht="36" customHeight="1" x14ac:dyDescent="0.25">
      <c r="A299" s="33">
        <v>221</v>
      </c>
      <c r="B299" s="66" t="s">
        <v>332</v>
      </c>
      <c r="C299" s="66"/>
      <c r="D299" s="66"/>
      <c r="E299" s="120" t="s">
        <v>492</v>
      </c>
      <c r="F299" s="120"/>
      <c r="G299" s="31"/>
      <c r="H299" s="32">
        <v>308.10000000000002</v>
      </c>
      <c r="I299" s="31"/>
    </row>
    <row r="300" spans="1:9" ht="39.75" customHeight="1" x14ac:dyDescent="0.25">
      <c r="A300" s="33">
        <v>222</v>
      </c>
      <c r="B300" s="66" t="s">
        <v>333</v>
      </c>
      <c r="C300" s="66"/>
      <c r="D300" s="66"/>
      <c r="E300" s="120" t="s">
        <v>493</v>
      </c>
      <c r="F300" s="120"/>
      <c r="G300" s="31">
        <v>1235.9000000000001</v>
      </c>
      <c r="H300" s="32">
        <v>244.2</v>
      </c>
      <c r="I300" s="31">
        <v>3702.3</v>
      </c>
    </row>
    <row r="301" spans="1:9" ht="49.5" customHeight="1" x14ac:dyDescent="0.25">
      <c r="A301" s="33">
        <v>223</v>
      </c>
      <c r="B301" s="66" t="s">
        <v>334</v>
      </c>
      <c r="C301" s="66"/>
      <c r="D301" s="66"/>
      <c r="E301" s="120" t="s">
        <v>494</v>
      </c>
      <c r="F301" s="120"/>
      <c r="G301" s="31"/>
      <c r="H301" s="32"/>
      <c r="I301" s="31"/>
    </row>
    <row r="302" spans="1:9" ht="33" customHeight="1" x14ac:dyDescent="0.25">
      <c r="A302" s="33">
        <v>224</v>
      </c>
      <c r="B302" s="67" t="s">
        <v>335</v>
      </c>
      <c r="C302" s="68"/>
      <c r="D302" s="69"/>
      <c r="E302" s="78" t="s">
        <v>495</v>
      </c>
      <c r="F302" s="79"/>
      <c r="G302" s="31"/>
      <c r="H302" s="32">
        <v>816.7</v>
      </c>
      <c r="I302" s="31"/>
    </row>
    <row r="303" spans="1:9" ht="25.5" customHeight="1" x14ac:dyDescent="0.25">
      <c r="A303" s="33">
        <v>225</v>
      </c>
      <c r="B303" s="66" t="s">
        <v>336</v>
      </c>
      <c r="C303" s="66"/>
      <c r="D303" s="66"/>
      <c r="E303" s="80"/>
      <c r="F303" s="81"/>
      <c r="G303" s="31">
        <v>752.6</v>
      </c>
      <c r="H303" s="32"/>
      <c r="I303" s="31">
        <v>2983.3</v>
      </c>
    </row>
    <row r="304" spans="1:9" ht="22.5" customHeight="1" x14ac:dyDescent="0.25">
      <c r="A304" s="33">
        <v>226</v>
      </c>
      <c r="B304" s="66" t="s">
        <v>337</v>
      </c>
      <c r="C304" s="66"/>
      <c r="D304" s="66"/>
      <c r="E304" s="120" t="s">
        <v>53</v>
      </c>
      <c r="F304" s="120"/>
      <c r="G304" s="31">
        <v>3325.7</v>
      </c>
      <c r="H304" s="32"/>
      <c r="I304" s="31">
        <v>664.2</v>
      </c>
    </row>
    <row r="305" spans="1:9" ht="36.75" customHeight="1" x14ac:dyDescent="0.25">
      <c r="A305" s="33">
        <v>227</v>
      </c>
      <c r="B305" s="66" t="s">
        <v>338</v>
      </c>
      <c r="C305" s="66"/>
      <c r="D305" s="66"/>
      <c r="E305" s="120" t="s">
        <v>496</v>
      </c>
      <c r="F305" s="120"/>
      <c r="G305" s="31">
        <v>1554.5</v>
      </c>
      <c r="H305" s="32"/>
      <c r="I305" s="31">
        <v>3445.5</v>
      </c>
    </row>
    <row r="306" spans="1:9" ht="36" customHeight="1" x14ac:dyDescent="0.25">
      <c r="A306" s="50">
        <v>228</v>
      </c>
      <c r="B306" s="66" t="s">
        <v>339</v>
      </c>
      <c r="C306" s="66"/>
      <c r="D306" s="66"/>
      <c r="E306" s="120" t="s">
        <v>497</v>
      </c>
      <c r="F306" s="120"/>
      <c r="G306" s="31">
        <v>844.3</v>
      </c>
      <c r="H306" s="31">
        <v>1155.7</v>
      </c>
      <c r="I306" s="31">
        <v>7439.7</v>
      </c>
    </row>
    <row r="307" spans="1:9" ht="33" customHeight="1" x14ac:dyDescent="0.25">
      <c r="A307" s="50">
        <v>229</v>
      </c>
      <c r="B307" s="66" t="s">
        <v>340</v>
      </c>
      <c r="C307" s="66"/>
      <c r="D307" s="66"/>
      <c r="E307" s="120"/>
      <c r="F307" s="120"/>
      <c r="G307" s="31">
        <v>202.3</v>
      </c>
      <c r="H307" s="31"/>
      <c r="I307" s="31"/>
    </row>
    <row r="308" spans="1:9" ht="33" customHeight="1" x14ac:dyDescent="0.25">
      <c r="A308" s="50">
        <v>230</v>
      </c>
      <c r="B308" s="66" t="s">
        <v>341</v>
      </c>
      <c r="C308" s="66"/>
      <c r="D308" s="66"/>
      <c r="E308" s="120"/>
      <c r="F308" s="120"/>
      <c r="G308" s="31"/>
      <c r="H308" s="31">
        <v>844.3</v>
      </c>
      <c r="I308" s="31"/>
    </row>
    <row r="309" spans="1:9" ht="34.5" customHeight="1" x14ac:dyDescent="0.25">
      <c r="A309" s="50">
        <v>231</v>
      </c>
      <c r="B309" s="66" t="s">
        <v>342</v>
      </c>
      <c r="C309" s="66"/>
      <c r="D309" s="66"/>
      <c r="E309" s="64" t="s">
        <v>385</v>
      </c>
      <c r="F309" s="65"/>
      <c r="G309" s="31">
        <v>528.79999999999995</v>
      </c>
      <c r="H309" s="31"/>
      <c r="I309" s="31"/>
    </row>
    <row r="310" spans="1:9" ht="15.75" customHeight="1" x14ac:dyDescent="0.25">
      <c r="A310" s="58" t="s">
        <v>28</v>
      </c>
      <c r="B310" s="59"/>
      <c r="C310" s="59"/>
      <c r="D310" s="59"/>
      <c r="E310" s="59"/>
      <c r="F310" s="60"/>
      <c r="G310" s="44">
        <v>8444.1</v>
      </c>
      <c r="H310" s="44">
        <v>3369</v>
      </c>
      <c r="I310" s="44">
        <v>18235</v>
      </c>
    </row>
    <row r="311" spans="1:9" ht="15.75" x14ac:dyDescent="0.25">
      <c r="A311" s="163" t="s">
        <v>74</v>
      </c>
      <c r="B311" s="164"/>
      <c r="C311" s="164"/>
      <c r="D311" s="164"/>
      <c r="E311" s="164"/>
      <c r="F311" s="164"/>
      <c r="G311" s="164"/>
      <c r="H311" s="164"/>
      <c r="I311" s="165"/>
    </row>
    <row r="312" spans="1:9" ht="24" customHeight="1" x14ac:dyDescent="0.25">
      <c r="A312" s="35">
        <v>232</v>
      </c>
      <c r="B312" s="66" t="s">
        <v>343</v>
      </c>
      <c r="C312" s="66"/>
      <c r="D312" s="66"/>
      <c r="E312" s="115" t="s">
        <v>498</v>
      </c>
      <c r="F312" s="79"/>
      <c r="G312" s="31">
        <v>910.2</v>
      </c>
      <c r="H312" s="32"/>
      <c r="I312" s="31"/>
    </row>
    <row r="313" spans="1:9" ht="20.25" customHeight="1" x14ac:dyDescent="0.25">
      <c r="A313" s="35">
        <v>233</v>
      </c>
      <c r="B313" s="66" t="s">
        <v>344</v>
      </c>
      <c r="C313" s="66"/>
      <c r="D313" s="66"/>
      <c r="E313" s="118"/>
      <c r="F313" s="81"/>
      <c r="G313" s="39"/>
      <c r="H313" s="32">
        <v>767.4</v>
      </c>
      <c r="I313" s="31">
        <v>650.4</v>
      </c>
    </row>
    <row r="314" spans="1:9" ht="28.5" customHeight="1" x14ac:dyDescent="0.25">
      <c r="A314" s="35">
        <v>234</v>
      </c>
      <c r="B314" s="66" t="s">
        <v>345</v>
      </c>
      <c r="C314" s="66"/>
      <c r="D314" s="66"/>
      <c r="E314" s="115" t="s">
        <v>348</v>
      </c>
      <c r="F314" s="79"/>
      <c r="G314" s="39"/>
      <c r="H314" s="32">
        <v>178.9</v>
      </c>
      <c r="I314" s="31"/>
    </row>
    <row r="315" spans="1:9" ht="28.5" customHeight="1" x14ac:dyDescent="0.25">
      <c r="A315" s="35">
        <v>235</v>
      </c>
      <c r="B315" s="66" t="s">
        <v>121</v>
      </c>
      <c r="C315" s="66"/>
      <c r="D315" s="66"/>
      <c r="E315" s="116"/>
      <c r="F315" s="117"/>
      <c r="G315" s="39"/>
      <c r="H315" s="32">
        <v>1040.8</v>
      </c>
      <c r="I315" s="31"/>
    </row>
    <row r="316" spans="1:9" ht="28.5" customHeight="1" x14ac:dyDescent="0.25">
      <c r="A316" s="35">
        <v>236</v>
      </c>
      <c r="B316" s="114" t="s">
        <v>346</v>
      </c>
      <c r="C316" s="114"/>
      <c r="D316" s="114"/>
      <c r="E316" s="116"/>
      <c r="F316" s="117"/>
      <c r="G316" s="31">
        <v>1404.1</v>
      </c>
      <c r="H316" s="32"/>
      <c r="I316" s="31"/>
    </row>
    <row r="317" spans="1:9" ht="20.25" customHeight="1" x14ac:dyDescent="0.25">
      <c r="A317" s="35">
        <v>237</v>
      </c>
      <c r="B317" s="114" t="s">
        <v>347</v>
      </c>
      <c r="C317" s="114"/>
      <c r="D317" s="114"/>
      <c r="E317" s="118"/>
      <c r="F317" s="81"/>
      <c r="G317" s="31">
        <v>107.3</v>
      </c>
      <c r="H317" s="32"/>
      <c r="I317" s="31">
        <v>1689.7</v>
      </c>
    </row>
    <row r="318" spans="1:9" ht="15.75" customHeight="1" x14ac:dyDescent="0.25">
      <c r="A318" s="58" t="s">
        <v>27</v>
      </c>
      <c r="B318" s="59"/>
      <c r="C318" s="59"/>
      <c r="D318" s="59"/>
      <c r="E318" s="59"/>
      <c r="F318" s="60"/>
      <c r="G318" s="44">
        <v>2421.6000000000004</v>
      </c>
      <c r="H318" s="44">
        <v>1987.1</v>
      </c>
      <c r="I318" s="44">
        <v>2340.1</v>
      </c>
    </row>
    <row r="319" spans="1:9" ht="18.75" customHeight="1" x14ac:dyDescent="0.25">
      <c r="A319" s="163" t="s">
        <v>22</v>
      </c>
      <c r="B319" s="164"/>
      <c r="C319" s="164"/>
      <c r="D319" s="164"/>
      <c r="E319" s="164"/>
      <c r="F319" s="164"/>
      <c r="G319" s="164"/>
      <c r="H319" s="164"/>
      <c r="I319" s="165"/>
    </row>
    <row r="320" spans="1:9" ht="35.25" customHeight="1" x14ac:dyDescent="0.25">
      <c r="A320" s="33">
        <v>238</v>
      </c>
      <c r="B320" s="76" t="s">
        <v>349</v>
      </c>
      <c r="C320" s="76"/>
      <c r="D320" s="76"/>
      <c r="E320" s="120" t="s">
        <v>499</v>
      </c>
      <c r="F320" s="120"/>
      <c r="G320" s="31">
        <v>406.2</v>
      </c>
      <c r="H320" s="32"/>
      <c r="I320" s="38"/>
    </row>
    <row r="321" spans="1:9" ht="17.25" customHeight="1" x14ac:dyDescent="0.25">
      <c r="A321" s="33">
        <v>239</v>
      </c>
      <c r="B321" s="76" t="s">
        <v>350</v>
      </c>
      <c r="C321" s="76"/>
      <c r="D321" s="76"/>
      <c r="E321" s="147" t="s">
        <v>54</v>
      </c>
      <c r="F321" s="147"/>
      <c r="G321" s="31">
        <v>404.6</v>
      </c>
      <c r="H321" s="32"/>
      <c r="I321" s="31">
        <v>1414</v>
      </c>
    </row>
    <row r="322" spans="1:9" ht="15.75" customHeight="1" x14ac:dyDescent="0.25">
      <c r="A322" s="58" t="s">
        <v>29</v>
      </c>
      <c r="B322" s="59"/>
      <c r="C322" s="59"/>
      <c r="D322" s="59"/>
      <c r="E322" s="59"/>
      <c r="F322" s="60"/>
      <c r="G322" s="44">
        <v>810.8</v>
      </c>
      <c r="H322" s="44">
        <v>0</v>
      </c>
      <c r="I322" s="44">
        <v>1414</v>
      </c>
    </row>
    <row r="323" spans="1:9" ht="18.75" customHeight="1" x14ac:dyDescent="0.25">
      <c r="A323" s="163" t="s">
        <v>23</v>
      </c>
      <c r="B323" s="164"/>
      <c r="C323" s="164"/>
      <c r="D323" s="164"/>
      <c r="E323" s="164"/>
      <c r="F323" s="164"/>
      <c r="G323" s="164"/>
      <c r="H323" s="164"/>
      <c r="I323" s="165"/>
    </row>
    <row r="324" spans="1:9" ht="35.25" customHeight="1" x14ac:dyDescent="0.25">
      <c r="A324" s="33">
        <v>240</v>
      </c>
      <c r="B324" s="76" t="s">
        <v>351</v>
      </c>
      <c r="C324" s="76"/>
      <c r="D324" s="76"/>
      <c r="E324" s="78" t="s">
        <v>500</v>
      </c>
      <c r="F324" s="79"/>
      <c r="G324" s="31">
        <f>394.4+287.1</f>
        <v>681.5</v>
      </c>
      <c r="H324" s="32">
        <v>807.8</v>
      </c>
      <c r="I324" s="31">
        <v>1710.6</v>
      </c>
    </row>
    <row r="325" spans="1:9" ht="30" customHeight="1" x14ac:dyDescent="0.25">
      <c r="A325" s="33">
        <v>241</v>
      </c>
      <c r="B325" s="76" t="s">
        <v>352</v>
      </c>
      <c r="C325" s="76"/>
      <c r="D325" s="76"/>
      <c r="E325" s="120" t="s">
        <v>373</v>
      </c>
      <c r="F325" s="120"/>
      <c r="G325" s="31">
        <v>164.5</v>
      </c>
      <c r="H325" s="32"/>
      <c r="I325" s="31"/>
    </row>
    <row r="326" spans="1:9" ht="24" customHeight="1" x14ac:dyDescent="0.25">
      <c r="A326" s="33">
        <v>242</v>
      </c>
      <c r="B326" s="76" t="s">
        <v>353</v>
      </c>
      <c r="C326" s="76"/>
      <c r="D326" s="76"/>
      <c r="E326" s="120" t="s">
        <v>55</v>
      </c>
      <c r="F326" s="120"/>
      <c r="G326" s="31">
        <v>1468.5</v>
      </c>
      <c r="H326" s="32">
        <v>1010.4</v>
      </c>
      <c r="I326" s="31">
        <v>112.1</v>
      </c>
    </row>
    <row r="327" spans="1:9" ht="20.25" customHeight="1" x14ac:dyDescent="0.25">
      <c r="A327" s="33">
        <v>243</v>
      </c>
      <c r="B327" s="73" t="s">
        <v>354</v>
      </c>
      <c r="C327" s="74"/>
      <c r="D327" s="75"/>
      <c r="E327" s="78" t="s">
        <v>501</v>
      </c>
      <c r="F327" s="79"/>
      <c r="G327" s="31">
        <v>97.1</v>
      </c>
      <c r="H327" s="32"/>
      <c r="I327" s="31">
        <v>654</v>
      </c>
    </row>
    <row r="328" spans="1:9" ht="24" customHeight="1" x14ac:dyDescent="0.25">
      <c r="A328" s="33">
        <v>244</v>
      </c>
      <c r="B328" s="76" t="s">
        <v>355</v>
      </c>
      <c r="C328" s="76"/>
      <c r="D328" s="76"/>
      <c r="E328" s="80"/>
      <c r="F328" s="81"/>
      <c r="G328" s="31">
        <v>1308</v>
      </c>
      <c r="H328" s="32">
        <v>547.6</v>
      </c>
      <c r="I328" s="31"/>
    </row>
    <row r="329" spans="1:9" ht="48" customHeight="1" x14ac:dyDescent="0.25">
      <c r="A329" s="33">
        <v>245</v>
      </c>
      <c r="B329" s="76" t="s">
        <v>356</v>
      </c>
      <c r="C329" s="76"/>
      <c r="D329" s="76"/>
      <c r="E329" s="78" t="s">
        <v>502</v>
      </c>
      <c r="F329" s="79"/>
      <c r="G329" s="31">
        <v>725.5</v>
      </c>
      <c r="H329" s="32"/>
      <c r="I329" s="31"/>
    </row>
    <row r="330" spans="1:9" ht="48" customHeight="1" x14ac:dyDescent="0.25">
      <c r="A330" s="33">
        <v>246</v>
      </c>
      <c r="B330" s="73" t="s">
        <v>357</v>
      </c>
      <c r="C330" s="74"/>
      <c r="D330" s="75"/>
      <c r="E330" s="80"/>
      <c r="F330" s="81"/>
      <c r="G330" s="31">
        <v>2000</v>
      </c>
      <c r="H330" s="32"/>
      <c r="I330" s="31">
        <v>6000</v>
      </c>
    </row>
    <row r="331" spans="1:9" ht="18" customHeight="1" x14ac:dyDescent="0.25">
      <c r="A331" s="33">
        <v>247</v>
      </c>
      <c r="B331" s="76" t="s">
        <v>358</v>
      </c>
      <c r="C331" s="76"/>
      <c r="D331" s="76"/>
      <c r="E331" s="120" t="s">
        <v>56</v>
      </c>
      <c r="F331" s="120"/>
      <c r="G331" s="31">
        <v>925.1</v>
      </c>
      <c r="H331" s="32">
        <v>472.6</v>
      </c>
      <c r="I331" s="31"/>
    </row>
    <row r="332" spans="1:9" ht="18.75" customHeight="1" x14ac:dyDescent="0.25">
      <c r="A332" s="33">
        <v>248</v>
      </c>
      <c r="B332" s="76" t="s">
        <v>359</v>
      </c>
      <c r="C332" s="76"/>
      <c r="D332" s="76"/>
      <c r="E332" s="120" t="s">
        <v>57</v>
      </c>
      <c r="F332" s="120"/>
      <c r="G332" s="31">
        <v>881.4</v>
      </c>
      <c r="H332" s="32"/>
      <c r="I332" s="31"/>
    </row>
    <row r="333" spans="1:9" ht="25.5" customHeight="1" x14ac:dyDescent="0.25">
      <c r="A333" s="33">
        <v>249</v>
      </c>
      <c r="B333" s="76" t="s">
        <v>360</v>
      </c>
      <c r="C333" s="76"/>
      <c r="D333" s="76"/>
      <c r="E333" s="120" t="s">
        <v>58</v>
      </c>
      <c r="F333" s="120"/>
      <c r="G333" s="31"/>
      <c r="H333" s="32">
        <v>156.80000000000001</v>
      </c>
      <c r="I333" s="31">
        <v>380.6</v>
      </c>
    </row>
    <row r="334" spans="1:9" ht="36" customHeight="1" x14ac:dyDescent="0.25">
      <c r="A334" s="33">
        <v>250</v>
      </c>
      <c r="B334" s="76" t="s">
        <v>361</v>
      </c>
      <c r="C334" s="76"/>
      <c r="D334" s="76"/>
      <c r="E334" s="120" t="s">
        <v>503</v>
      </c>
      <c r="F334" s="120"/>
      <c r="G334" s="31">
        <v>46.2</v>
      </c>
      <c r="H334" s="32"/>
      <c r="I334" s="31"/>
    </row>
    <row r="335" spans="1:9" ht="30" customHeight="1" x14ac:dyDescent="0.25">
      <c r="A335" s="33">
        <v>251</v>
      </c>
      <c r="B335" s="76" t="s">
        <v>362</v>
      </c>
      <c r="C335" s="76"/>
      <c r="D335" s="76"/>
      <c r="E335" s="120" t="s">
        <v>374</v>
      </c>
      <c r="F335" s="120"/>
      <c r="G335" s="31">
        <v>3762.3</v>
      </c>
      <c r="H335" s="32"/>
      <c r="I335" s="31">
        <v>2334.4</v>
      </c>
    </row>
    <row r="336" spans="1:9" ht="24" customHeight="1" x14ac:dyDescent="0.25">
      <c r="A336" s="33">
        <v>252</v>
      </c>
      <c r="B336" s="76" t="s">
        <v>363</v>
      </c>
      <c r="C336" s="76"/>
      <c r="D336" s="76"/>
      <c r="E336" s="78" t="s">
        <v>504</v>
      </c>
      <c r="F336" s="79"/>
      <c r="G336" s="31">
        <v>948.8</v>
      </c>
      <c r="H336" s="32"/>
      <c r="I336" s="31">
        <v>3000</v>
      </c>
    </row>
    <row r="337" spans="1:9" ht="15.75" customHeight="1" x14ac:dyDescent="0.25">
      <c r="A337" s="33">
        <v>253</v>
      </c>
      <c r="B337" s="73" t="s">
        <v>364</v>
      </c>
      <c r="C337" s="74"/>
      <c r="D337" s="75"/>
      <c r="E337" s="80"/>
      <c r="F337" s="81"/>
      <c r="G337" s="31">
        <v>993.5</v>
      </c>
      <c r="H337" s="32">
        <v>6.5</v>
      </c>
      <c r="I337" s="31"/>
    </row>
    <row r="338" spans="1:9" ht="36" customHeight="1" x14ac:dyDescent="0.25">
      <c r="A338" s="33">
        <v>254</v>
      </c>
      <c r="B338" s="76" t="s">
        <v>365</v>
      </c>
      <c r="C338" s="76"/>
      <c r="D338" s="76"/>
      <c r="E338" s="120" t="s">
        <v>375</v>
      </c>
      <c r="F338" s="120"/>
      <c r="G338" s="31">
        <f>4057.3-2.2</f>
        <v>4055.1000000000004</v>
      </c>
      <c r="H338" s="32"/>
      <c r="I338" s="31">
        <v>304.2</v>
      </c>
    </row>
    <row r="339" spans="1:9" ht="38.25" customHeight="1" x14ac:dyDescent="0.25">
      <c r="A339" s="33">
        <v>255</v>
      </c>
      <c r="B339" s="76" t="s">
        <v>366</v>
      </c>
      <c r="C339" s="76"/>
      <c r="D339" s="76"/>
      <c r="E339" s="120" t="s">
        <v>505</v>
      </c>
      <c r="F339" s="120"/>
      <c r="G339" s="31">
        <v>117.9</v>
      </c>
      <c r="H339" s="32"/>
      <c r="I339" s="31">
        <v>1198.0999999999999</v>
      </c>
    </row>
    <row r="340" spans="1:9" ht="24.75" customHeight="1" x14ac:dyDescent="0.25">
      <c r="A340" s="35">
        <v>256</v>
      </c>
      <c r="B340" s="76" t="s">
        <v>367</v>
      </c>
      <c r="C340" s="76"/>
      <c r="D340" s="76"/>
      <c r="E340" s="77" t="s">
        <v>506</v>
      </c>
      <c r="F340" s="77"/>
      <c r="G340" s="31"/>
      <c r="H340" s="32">
        <v>1957.4</v>
      </c>
      <c r="I340" s="31">
        <v>1223.5</v>
      </c>
    </row>
    <row r="341" spans="1:9" ht="27" customHeight="1" x14ac:dyDescent="0.25">
      <c r="A341" s="35">
        <v>257</v>
      </c>
      <c r="B341" s="76" t="s">
        <v>368</v>
      </c>
      <c r="C341" s="76"/>
      <c r="D341" s="76"/>
      <c r="E341" s="77"/>
      <c r="F341" s="77"/>
      <c r="G341" s="31"/>
      <c r="H341" s="32">
        <f>3472.5-23.7</f>
        <v>3448.8</v>
      </c>
      <c r="I341" s="31"/>
    </row>
    <row r="342" spans="1:9" ht="38.25" customHeight="1" x14ac:dyDescent="0.25">
      <c r="A342" s="35">
        <v>258</v>
      </c>
      <c r="B342" s="76" t="s">
        <v>369</v>
      </c>
      <c r="C342" s="76"/>
      <c r="D342" s="76"/>
      <c r="E342" s="64" t="s">
        <v>507</v>
      </c>
      <c r="F342" s="65"/>
      <c r="G342" s="31"/>
      <c r="H342" s="32">
        <v>1220.5</v>
      </c>
      <c r="I342" s="31"/>
    </row>
    <row r="343" spans="1:9" ht="29.25" customHeight="1" x14ac:dyDescent="0.25">
      <c r="A343" s="50">
        <v>259</v>
      </c>
      <c r="B343" s="76" t="s">
        <v>370</v>
      </c>
      <c r="C343" s="76"/>
      <c r="D343" s="76"/>
      <c r="E343" s="77" t="s">
        <v>508</v>
      </c>
      <c r="F343" s="77"/>
      <c r="G343" s="31"/>
      <c r="H343" s="32">
        <v>872.7</v>
      </c>
      <c r="I343" s="31">
        <v>1584.1</v>
      </c>
    </row>
    <row r="344" spans="1:9" ht="38.25" customHeight="1" x14ac:dyDescent="0.25">
      <c r="A344" s="50">
        <v>260</v>
      </c>
      <c r="B344" s="76" t="s">
        <v>371</v>
      </c>
      <c r="C344" s="76"/>
      <c r="D344" s="76"/>
      <c r="E344" s="77" t="s">
        <v>168</v>
      </c>
      <c r="F344" s="77"/>
      <c r="G344" s="31">
        <v>1016.2</v>
      </c>
      <c r="H344" s="32"/>
      <c r="I344" s="31"/>
    </row>
    <row r="345" spans="1:9" ht="38.25" customHeight="1" x14ac:dyDescent="0.25">
      <c r="A345" s="50">
        <v>261</v>
      </c>
      <c r="B345" s="76" t="s">
        <v>372</v>
      </c>
      <c r="C345" s="76"/>
      <c r="D345" s="76"/>
      <c r="E345" s="77"/>
      <c r="F345" s="77"/>
      <c r="G345" s="31">
        <v>1999.4</v>
      </c>
      <c r="H345" s="32"/>
      <c r="I345" s="31"/>
    </row>
    <row r="346" spans="1:9" ht="21" customHeight="1" x14ac:dyDescent="0.25">
      <c r="A346" s="58" t="s">
        <v>27</v>
      </c>
      <c r="B346" s="59"/>
      <c r="C346" s="59"/>
      <c r="D346" s="59"/>
      <c r="E346" s="59"/>
      <c r="F346" s="60"/>
      <c r="G346" s="44">
        <v>21191.000000000004</v>
      </c>
      <c r="H346" s="44">
        <v>10501.100000000002</v>
      </c>
      <c r="I346" s="44">
        <v>18501.599999999999</v>
      </c>
    </row>
    <row r="347" spans="1:9" ht="21" customHeight="1" x14ac:dyDescent="0.25">
      <c r="A347" s="160" t="s">
        <v>169</v>
      </c>
      <c r="B347" s="161"/>
      <c r="C347" s="161"/>
      <c r="D347" s="161"/>
      <c r="E347" s="161"/>
      <c r="F347" s="161"/>
      <c r="G347" s="161"/>
      <c r="H347" s="161"/>
      <c r="I347" s="162"/>
    </row>
    <row r="348" spans="1:9" ht="49.5" customHeight="1" x14ac:dyDescent="0.25">
      <c r="A348" s="40">
        <v>262</v>
      </c>
      <c r="B348" s="72" t="s">
        <v>376</v>
      </c>
      <c r="C348" s="72"/>
      <c r="D348" s="72"/>
      <c r="E348" s="57" t="s">
        <v>509</v>
      </c>
      <c r="F348" s="57"/>
      <c r="G348" s="36">
        <v>1967</v>
      </c>
      <c r="H348" s="36">
        <v>92.6</v>
      </c>
      <c r="I348" s="36"/>
    </row>
    <row r="349" spans="1:9" ht="30.75" customHeight="1" x14ac:dyDescent="0.25">
      <c r="A349" s="40">
        <v>263</v>
      </c>
      <c r="B349" s="72" t="s">
        <v>377</v>
      </c>
      <c r="C349" s="72"/>
      <c r="D349" s="72"/>
      <c r="E349" s="57" t="s">
        <v>382</v>
      </c>
      <c r="F349" s="57"/>
      <c r="G349" s="36">
        <v>12199.5</v>
      </c>
      <c r="H349" s="36">
        <v>3099</v>
      </c>
      <c r="I349" s="41"/>
    </row>
    <row r="350" spans="1:9" ht="57" customHeight="1" x14ac:dyDescent="0.25">
      <c r="A350" s="42">
        <v>264</v>
      </c>
      <c r="B350" s="56" t="s">
        <v>378</v>
      </c>
      <c r="C350" s="56"/>
      <c r="D350" s="56"/>
      <c r="E350" s="57" t="s">
        <v>383</v>
      </c>
      <c r="F350" s="57"/>
      <c r="G350" s="36">
        <v>1410</v>
      </c>
      <c r="H350" s="36">
        <v>1496.2</v>
      </c>
      <c r="I350" s="41"/>
    </row>
    <row r="351" spans="1:9" ht="34.5" customHeight="1" x14ac:dyDescent="0.25">
      <c r="A351" s="40">
        <v>265</v>
      </c>
      <c r="B351" s="56" t="s">
        <v>379</v>
      </c>
      <c r="C351" s="56"/>
      <c r="D351" s="56"/>
      <c r="E351" s="57" t="s">
        <v>382</v>
      </c>
      <c r="F351" s="57"/>
      <c r="G351" s="36">
        <v>9422.6</v>
      </c>
      <c r="H351" s="36"/>
      <c r="I351" s="41"/>
    </row>
    <row r="352" spans="1:9" ht="30" customHeight="1" x14ac:dyDescent="0.25">
      <c r="A352" s="42">
        <v>266</v>
      </c>
      <c r="B352" s="72" t="s">
        <v>380</v>
      </c>
      <c r="C352" s="72"/>
      <c r="D352" s="72"/>
      <c r="E352" s="57"/>
      <c r="F352" s="57"/>
      <c r="G352" s="36"/>
      <c r="H352" s="36">
        <v>170.3</v>
      </c>
      <c r="I352" s="41"/>
    </row>
    <row r="353" spans="1:9" ht="27.75" customHeight="1" x14ac:dyDescent="0.25">
      <c r="A353" s="40">
        <v>267</v>
      </c>
      <c r="B353" s="56" t="s">
        <v>381</v>
      </c>
      <c r="C353" s="56"/>
      <c r="D353" s="56"/>
      <c r="E353" s="57" t="s">
        <v>170</v>
      </c>
      <c r="F353" s="57"/>
      <c r="G353" s="36"/>
      <c r="H353" s="36">
        <v>1640.7</v>
      </c>
      <c r="I353" s="41"/>
    </row>
    <row r="354" spans="1:9" ht="21" customHeight="1" x14ac:dyDescent="0.25">
      <c r="A354" s="58" t="s">
        <v>27</v>
      </c>
      <c r="B354" s="59"/>
      <c r="C354" s="59"/>
      <c r="D354" s="59"/>
      <c r="E354" s="59"/>
      <c r="F354" s="60"/>
      <c r="G354" s="28">
        <v>24999.1</v>
      </c>
      <c r="H354" s="28">
        <v>6498.8</v>
      </c>
      <c r="I354" s="28">
        <v>0</v>
      </c>
    </row>
    <row r="355" spans="1:9" ht="27" customHeight="1" thickBot="1" x14ac:dyDescent="0.3">
      <c r="A355" s="166" t="s">
        <v>30</v>
      </c>
      <c r="B355" s="167"/>
      <c r="C355" s="167"/>
      <c r="D355" s="168"/>
      <c r="E355" s="169"/>
      <c r="F355" s="169"/>
      <c r="G355" s="170">
        <v>268596.39999999997</v>
      </c>
      <c r="H355" s="170">
        <v>110805.60000000002</v>
      </c>
      <c r="I355" s="170">
        <v>249999.99999999997</v>
      </c>
    </row>
  </sheetData>
  <mergeCells count="578">
    <mergeCell ref="G7:H7"/>
    <mergeCell ref="E7:F8"/>
    <mergeCell ref="B7:D8"/>
    <mergeCell ref="A7:A8"/>
    <mergeCell ref="B27:D27"/>
    <mergeCell ref="A288:I288"/>
    <mergeCell ref="A298:I298"/>
    <mergeCell ref="A311:I311"/>
    <mergeCell ref="A319:I319"/>
    <mergeCell ref="B80:D80"/>
    <mergeCell ref="E80:F80"/>
    <mergeCell ref="E79:F79"/>
    <mergeCell ref="B75:D75"/>
    <mergeCell ref="E75:F75"/>
    <mergeCell ref="B76:D76"/>
    <mergeCell ref="E76:F76"/>
    <mergeCell ref="B77:D77"/>
    <mergeCell ref="E77:F77"/>
    <mergeCell ref="A131:F131"/>
    <mergeCell ref="B114:D114"/>
    <mergeCell ref="E114:F114"/>
    <mergeCell ref="E152:F152"/>
    <mergeCell ref="B103:D105"/>
    <mergeCell ref="E103:F105"/>
    <mergeCell ref="B115:D115"/>
    <mergeCell ref="A117:F117"/>
    <mergeCell ref="B116:D116"/>
    <mergeCell ref="E115:F116"/>
    <mergeCell ref="A323:I323"/>
    <mergeCell ref="B9:D9"/>
    <mergeCell ref="E9:F9"/>
    <mergeCell ref="E355:F355"/>
    <mergeCell ref="A355:D355"/>
    <mergeCell ref="B193:D193"/>
    <mergeCell ref="E193:F193"/>
    <mergeCell ref="B301:D301"/>
    <mergeCell ref="E301:F301"/>
    <mergeCell ref="A51:F51"/>
    <mergeCell ref="B59:D59"/>
    <mergeCell ref="E42:F42"/>
    <mergeCell ref="B42:D42"/>
    <mergeCell ref="E40:F40"/>
    <mergeCell ref="A219:I219"/>
    <mergeCell ref="E111:F111"/>
    <mergeCell ref="E112:F112"/>
    <mergeCell ref="E113:F113"/>
    <mergeCell ref="A66:F66"/>
    <mergeCell ref="B68:D68"/>
    <mergeCell ref="E220:F220"/>
    <mergeCell ref="A231:I231"/>
    <mergeCell ref="E236:F236"/>
    <mergeCell ref="A239:I239"/>
    <mergeCell ref="A254:I254"/>
    <mergeCell ref="A263:I263"/>
    <mergeCell ref="A268:I268"/>
    <mergeCell ref="B216:D216"/>
    <mergeCell ref="B217:D217"/>
    <mergeCell ref="E217:F217"/>
    <mergeCell ref="A238:F238"/>
    <mergeCell ref="E232:F232"/>
    <mergeCell ref="E233:F233"/>
    <mergeCell ref="A40:D40"/>
    <mergeCell ref="A322:F322"/>
    <mergeCell ref="B324:D324"/>
    <mergeCell ref="A310:F310"/>
    <mergeCell ref="B300:D300"/>
    <mergeCell ref="E300:F300"/>
    <mergeCell ref="B303:D303"/>
    <mergeCell ref="A287:F287"/>
    <mergeCell ref="B299:D299"/>
    <mergeCell ref="E299:F299"/>
    <mergeCell ref="B285:D285"/>
    <mergeCell ref="E285:F285"/>
    <mergeCell ref="B269:D269"/>
    <mergeCell ref="E269:F269"/>
    <mergeCell ref="B147:D147"/>
    <mergeCell ref="B159:D159"/>
    <mergeCell ref="E159:F159"/>
    <mergeCell ref="B144:D144"/>
    <mergeCell ref="E144:F144"/>
    <mergeCell ref="A230:F230"/>
    <mergeCell ref="B164:D164"/>
    <mergeCell ref="B165:D165"/>
    <mergeCell ref="A279:F279"/>
    <mergeCell ref="B220:D220"/>
    <mergeCell ref="B215:D215"/>
    <mergeCell ref="A203:F203"/>
    <mergeCell ref="B47:D47"/>
    <mergeCell ref="B50:D50"/>
    <mergeCell ref="E50:F50"/>
    <mergeCell ref="E47:F47"/>
    <mergeCell ref="E43:F43"/>
    <mergeCell ref="B48:D48"/>
    <mergeCell ref="B49:D49"/>
    <mergeCell ref="E49:F49"/>
    <mergeCell ref="E48:F48"/>
    <mergeCell ref="E46:F46"/>
    <mergeCell ref="B44:D44"/>
    <mergeCell ref="B45:D45"/>
    <mergeCell ref="B46:D46"/>
    <mergeCell ref="E164:F164"/>
    <mergeCell ref="E165:F165"/>
    <mergeCell ref="E166:F166"/>
    <mergeCell ref="B170:D170"/>
    <mergeCell ref="B171:D171"/>
    <mergeCell ref="E170:F170"/>
    <mergeCell ref="E59:F60"/>
    <mergeCell ref="E136:F136"/>
    <mergeCell ref="A145:F145"/>
    <mergeCell ref="B13:D13"/>
    <mergeCell ref="B14:D14"/>
    <mergeCell ref="B15:D15"/>
    <mergeCell ref="E11:F11"/>
    <mergeCell ref="E12:F12"/>
    <mergeCell ref="E13:F13"/>
    <mergeCell ref="E14:F14"/>
    <mergeCell ref="E15:F15"/>
    <mergeCell ref="B19:D19"/>
    <mergeCell ref="B17:D17"/>
    <mergeCell ref="B16:D16"/>
    <mergeCell ref="E19:F19"/>
    <mergeCell ref="E18:F18"/>
    <mergeCell ref="B11:D11"/>
    <mergeCell ref="B12:D12"/>
    <mergeCell ref="A25:D25"/>
    <mergeCell ref="B43:D43"/>
    <mergeCell ref="B28:D28"/>
    <mergeCell ref="E28:F28"/>
    <mergeCell ref="B32:D32"/>
    <mergeCell ref="E27:F27"/>
    <mergeCell ref="B233:D233"/>
    <mergeCell ref="B235:D235"/>
    <mergeCell ref="B236:D236"/>
    <mergeCell ref="B154:D154"/>
    <mergeCell ref="B155:D155"/>
    <mergeCell ref="E147:F150"/>
    <mergeCell ref="E151:F151"/>
    <mergeCell ref="B152:D152"/>
    <mergeCell ref="B153:D153"/>
    <mergeCell ref="B197:D197"/>
    <mergeCell ref="B190:D190"/>
    <mergeCell ref="A180:F180"/>
    <mergeCell ref="B174:D174"/>
    <mergeCell ref="B176:D176"/>
    <mergeCell ref="B178:D178"/>
    <mergeCell ref="E178:F178"/>
    <mergeCell ref="B182:D182"/>
    <mergeCell ref="B166:D166"/>
    <mergeCell ref="B24:D24"/>
    <mergeCell ref="E24:F24"/>
    <mergeCell ref="B98:D98"/>
    <mergeCell ref="E98:F98"/>
    <mergeCell ref="B88:D88"/>
    <mergeCell ref="B89:D89"/>
    <mergeCell ref="B90:D90"/>
    <mergeCell ref="B91:D91"/>
    <mergeCell ref="B78:D78"/>
    <mergeCell ref="E78:F78"/>
    <mergeCell ref="B69:D69"/>
    <mergeCell ref="B70:D70"/>
    <mergeCell ref="B71:D71"/>
    <mergeCell ref="E38:F38"/>
    <mergeCell ref="B39:D39"/>
    <mergeCell ref="E39:F39"/>
    <mergeCell ref="E53:F53"/>
    <mergeCell ref="E54:F54"/>
    <mergeCell ref="E55:F55"/>
    <mergeCell ref="E56:F56"/>
    <mergeCell ref="A57:F57"/>
    <mergeCell ref="A52:I52"/>
    <mergeCell ref="B53:D53"/>
    <mergeCell ref="B60:D60"/>
    <mergeCell ref="B289:D289"/>
    <mergeCell ref="E295:F295"/>
    <mergeCell ref="E296:F296"/>
    <mergeCell ref="E274:F274"/>
    <mergeCell ref="A346:F346"/>
    <mergeCell ref="B62:D62"/>
    <mergeCell ref="B63:D63"/>
    <mergeCell ref="B64:D64"/>
    <mergeCell ref="E62:F62"/>
    <mergeCell ref="E65:F65"/>
    <mergeCell ref="E68:F68"/>
    <mergeCell ref="B82:D82"/>
    <mergeCell ref="E82:F82"/>
    <mergeCell ref="B94:D94"/>
    <mergeCell ref="E94:F94"/>
    <mergeCell ref="B99:D99"/>
    <mergeCell ref="E99:F99"/>
    <mergeCell ref="B137:D137"/>
    <mergeCell ref="B138:D138"/>
    <mergeCell ref="B140:D140"/>
    <mergeCell ref="E137:F137"/>
    <mergeCell ref="B320:D320"/>
    <mergeCell ref="E320:F320"/>
    <mergeCell ref="B321:D321"/>
    <mergeCell ref="E289:F289"/>
    <mergeCell ref="B304:D304"/>
    <mergeCell ref="E304:F304"/>
    <mergeCell ref="A280:I280"/>
    <mergeCell ref="B339:D339"/>
    <mergeCell ref="E339:F339"/>
    <mergeCell ref="B273:D273"/>
    <mergeCell ref="B274:D274"/>
    <mergeCell ref="B305:D305"/>
    <mergeCell ref="E305:F305"/>
    <mergeCell ref="B307:D307"/>
    <mergeCell ref="A318:F318"/>
    <mergeCell ref="B312:D312"/>
    <mergeCell ref="B314:D314"/>
    <mergeCell ref="B276:D276"/>
    <mergeCell ref="B275:D275"/>
    <mergeCell ref="E332:F332"/>
    <mergeCell ref="B332:D332"/>
    <mergeCell ref="E321:F321"/>
    <mergeCell ref="B325:D325"/>
    <mergeCell ref="E325:F325"/>
    <mergeCell ref="B326:D326"/>
    <mergeCell ref="B328:D328"/>
    <mergeCell ref="E326:F326"/>
    <mergeCell ref="B229:D229"/>
    <mergeCell ref="E229:F229"/>
    <mergeCell ref="B234:D234"/>
    <mergeCell ref="E234:F234"/>
    <mergeCell ref="B232:D232"/>
    <mergeCell ref="B286:D286"/>
    <mergeCell ref="E286:F286"/>
    <mergeCell ref="A283:F283"/>
    <mergeCell ref="B281:D281"/>
    <mergeCell ref="B282:D282"/>
    <mergeCell ref="B277:D277"/>
    <mergeCell ref="B278:D278"/>
    <mergeCell ref="E277:F277"/>
    <mergeCell ref="E278:F278"/>
    <mergeCell ref="E281:F281"/>
    <mergeCell ref="E282:F282"/>
    <mergeCell ref="A253:F253"/>
    <mergeCell ref="B240:D240"/>
    <mergeCell ref="B241:D241"/>
    <mergeCell ref="A284:I284"/>
    <mergeCell ref="B271:D271"/>
    <mergeCell ref="E271:F271"/>
    <mergeCell ref="E275:F275"/>
    <mergeCell ref="B221:D221"/>
    <mergeCell ref="B222:D222"/>
    <mergeCell ref="B224:D224"/>
    <mergeCell ref="B228:D228"/>
    <mergeCell ref="E221:F221"/>
    <mergeCell ref="E222:F222"/>
    <mergeCell ref="B205:D205"/>
    <mergeCell ref="B226:D226"/>
    <mergeCell ref="B225:D225"/>
    <mergeCell ref="E225:F226"/>
    <mergeCell ref="B223:D223"/>
    <mergeCell ref="E223:F224"/>
    <mergeCell ref="B227:D227"/>
    <mergeCell ref="E227:F228"/>
    <mergeCell ref="A218:F218"/>
    <mergeCell ref="E215:F215"/>
    <mergeCell ref="E216:F216"/>
    <mergeCell ref="E235:F235"/>
    <mergeCell ref="E237:F237"/>
    <mergeCell ref="B251:D251"/>
    <mergeCell ref="B252:D252"/>
    <mergeCell ref="B244:D244"/>
    <mergeCell ref="B245:D245"/>
    <mergeCell ref="E276:F276"/>
    <mergeCell ref="A262:F262"/>
    <mergeCell ref="E22:F22"/>
    <mergeCell ref="B334:D334"/>
    <mergeCell ref="E334:F334"/>
    <mergeCell ref="B335:D335"/>
    <mergeCell ref="E335:F335"/>
    <mergeCell ref="B336:D336"/>
    <mergeCell ref="E25:F25"/>
    <mergeCell ref="B207:D207"/>
    <mergeCell ref="E88:F88"/>
    <mergeCell ref="E89:F89"/>
    <mergeCell ref="E90:F90"/>
    <mergeCell ref="E91:F91"/>
    <mergeCell ref="B35:D35"/>
    <mergeCell ref="E35:F35"/>
    <mergeCell ref="B36:D36"/>
    <mergeCell ref="E36:F36"/>
    <mergeCell ref="B37:D37"/>
    <mergeCell ref="E37:F37"/>
    <mergeCell ref="B38:D38"/>
    <mergeCell ref="B329:D329"/>
    <mergeCell ref="B331:D331"/>
    <mergeCell ref="B54:D54"/>
    <mergeCell ref="I103:I105"/>
    <mergeCell ref="A93:I93"/>
    <mergeCell ref="A102:I102"/>
    <mergeCell ref="B61:D61"/>
    <mergeCell ref="E61:F61"/>
    <mergeCell ref="E69:F69"/>
    <mergeCell ref="E70:F70"/>
    <mergeCell ref="E71:F71"/>
    <mergeCell ref="B85:D85"/>
    <mergeCell ref="A72:F72"/>
    <mergeCell ref="B74:D74"/>
    <mergeCell ref="E74:F74"/>
    <mergeCell ref="A92:F92"/>
    <mergeCell ref="A101:F101"/>
    <mergeCell ref="B96:D96"/>
    <mergeCell ref="B97:D97"/>
    <mergeCell ref="E97:F97"/>
    <mergeCell ref="A73:I73"/>
    <mergeCell ref="H103:H105"/>
    <mergeCell ref="A103:A105"/>
    <mergeCell ref="A83:F83"/>
    <mergeCell ref="B81:D81"/>
    <mergeCell ref="E81:F81"/>
    <mergeCell ref="B79:D79"/>
    <mergeCell ref="E125:F126"/>
    <mergeCell ref="B128:D128"/>
    <mergeCell ref="B120:D120"/>
    <mergeCell ref="B130:D130"/>
    <mergeCell ref="E120:F120"/>
    <mergeCell ref="E128:F128"/>
    <mergeCell ref="A109:F109"/>
    <mergeCell ref="B55:D55"/>
    <mergeCell ref="B56:D56"/>
    <mergeCell ref="E63:F64"/>
    <mergeCell ref="B86:D86"/>
    <mergeCell ref="B87:D87"/>
    <mergeCell ref="E85:F87"/>
    <mergeCell ref="B119:D119"/>
    <mergeCell ref="E119:F119"/>
    <mergeCell ref="B106:D106"/>
    <mergeCell ref="B107:D107"/>
    <mergeCell ref="B108:D108"/>
    <mergeCell ref="E106:F106"/>
    <mergeCell ref="E107:F107"/>
    <mergeCell ref="E108:F108"/>
    <mergeCell ref="B111:D111"/>
    <mergeCell ref="B112:D112"/>
    <mergeCell ref="B113:D113"/>
    <mergeCell ref="A142:F142"/>
    <mergeCell ref="E171:F171"/>
    <mergeCell ref="B148:D148"/>
    <mergeCell ref="B149:D149"/>
    <mergeCell ref="B150:D150"/>
    <mergeCell ref="B156:D156"/>
    <mergeCell ref="B151:D151"/>
    <mergeCell ref="E169:F169"/>
    <mergeCell ref="A84:I84"/>
    <mergeCell ref="G103:G105"/>
    <mergeCell ref="B129:D129"/>
    <mergeCell ref="E129:F130"/>
    <mergeCell ref="B121:D121"/>
    <mergeCell ref="E121:F121"/>
    <mergeCell ref="B122:D122"/>
    <mergeCell ref="E122:F122"/>
    <mergeCell ref="B123:D123"/>
    <mergeCell ref="E123:F123"/>
    <mergeCell ref="B127:D127"/>
    <mergeCell ref="B124:D124"/>
    <mergeCell ref="B125:D125"/>
    <mergeCell ref="B126:D126"/>
    <mergeCell ref="E124:F124"/>
    <mergeCell ref="E127:F127"/>
    <mergeCell ref="B134:D134"/>
    <mergeCell ref="B139:D139"/>
    <mergeCell ref="E138:F139"/>
    <mergeCell ref="B141:D141"/>
    <mergeCell ref="E140:F141"/>
    <mergeCell ref="B135:D135"/>
    <mergeCell ref="E133:F135"/>
    <mergeCell ref="B133:D133"/>
    <mergeCell ref="B136:D136"/>
    <mergeCell ref="B189:D189"/>
    <mergeCell ref="B187:D187"/>
    <mergeCell ref="B186:D186"/>
    <mergeCell ref="E186:F190"/>
    <mergeCell ref="A172:F172"/>
    <mergeCell ref="B169:D169"/>
    <mergeCell ref="E153:F153"/>
    <mergeCell ref="E156:F156"/>
    <mergeCell ref="E154:F155"/>
    <mergeCell ref="B177:D177"/>
    <mergeCell ref="E176:F177"/>
    <mergeCell ref="B175:D175"/>
    <mergeCell ref="E174:F175"/>
    <mergeCell ref="A157:F157"/>
    <mergeCell ref="A167:F167"/>
    <mergeCell ref="B160:D160"/>
    <mergeCell ref="B161:D161"/>
    <mergeCell ref="E160:F160"/>
    <mergeCell ref="E161:F161"/>
    <mergeCell ref="B162:D162"/>
    <mergeCell ref="B163:D163"/>
    <mergeCell ref="E162:F162"/>
    <mergeCell ref="E163:F163"/>
    <mergeCell ref="B196:D196"/>
    <mergeCell ref="E196:F197"/>
    <mergeCell ref="B195:D195"/>
    <mergeCell ref="E194:F195"/>
    <mergeCell ref="B183:D183"/>
    <mergeCell ref="B184:D184"/>
    <mergeCell ref="E182:F182"/>
    <mergeCell ref="E183:F183"/>
    <mergeCell ref="E184:F184"/>
    <mergeCell ref="B185:D185"/>
    <mergeCell ref="E185:F185"/>
    <mergeCell ref="A191:F191"/>
    <mergeCell ref="B194:D194"/>
    <mergeCell ref="B179:D179"/>
    <mergeCell ref="E179:F179"/>
    <mergeCell ref="B188:D188"/>
    <mergeCell ref="B198:D198"/>
    <mergeCell ref="E198:F199"/>
    <mergeCell ref="B206:D206"/>
    <mergeCell ref="E205:F206"/>
    <mergeCell ref="B210:D210"/>
    <mergeCell ref="E210:F211"/>
    <mergeCell ref="B212:D212"/>
    <mergeCell ref="B213:D213"/>
    <mergeCell ref="E212:F214"/>
    <mergeCell ref="B208:D208"/>
    <mergeCell ref="B209:D209"/>
    <mergeCell ref="B211:D211"/>
    <mergeCell ref="E207:F207"/>
    <mergeCell ref="E208:F208"/>
    <mergeCell ref="E209:F209"/>
    <mergeCell ref="B214:D214"/>
    <mergeCell ref="B199:D199"/>
    <mergeCell ref="B200:D200"/>
    <mergeCell ref="B201:D201"/>
    <mergeCell ref="E200:F200"/>
    <mergeCell ref="E201:F201"/>
    <mergeCell ref="A204:I204"/>
    <mergeCell ref="B246:D246"/>
    <mergeCell ref="E243:F246"/>
    <mergeCell ref="E251:F252"/>
    <mergeCell ref="B247:D247"/>
    <mergeCell ref="E247:F249"/>
    <mergeCell ref="B248:D248"/>
    <mergeCell ref="B242:D242"/>
    <mergeCell ref="E240:F240"/>
    <mergeCell ref="E241:F241"/>
    <mergeCell ref="E242:F242"/>
    <mergeCell ref="B243:D243"/>
    <mergeCell ref="B249:D249"/>
    <mergeCell ref="B250:D250"/>
    <mergeCell ref="E250:F250"/>
    <mergeCell ref="A267:F267"/>
    <mergeCell ref="B255:D255"/>
    <mergeCell ref="E255:F256"/>
    <mergeCell ref="B266:D266"/>
    <mergeCell ref="E265:F266"/>
    <mergeCell ref="B272:D272"/>
    <mergeCell ref="E272:F273"/>
    <mergeCell ref="B237:D237"/>
    <mergeCell ref="B256:D256"/>
    <mergeCell ref="B257:D257"/>
    <mergeCell ref="B258:D258"/>
    <mergeCell ref="B259:D259"/>
    <mergeCell ref="E257:F257"/>
    <mergeCell ref="B265:D265"/>
    <mergeCell ref="B270:D270"/>
    <mergeCell ref="E270:F270"/>
    <mergeCell ref="E258:F258"/>
    <mergeCell ref="E259:F259"/>
    <mergeCell ref="B260:D260"/>
    <mergeCell ref="B261:D261"/>
    <mergeCell ref="E260:F260"/>
    <mergeCell ref="E261:F261"/>
    <mergeCell ref="B264:D264"/>
    <mergeCell ref="E264:F264"/>
    <mergeCell ref="B341:D341"/>
    <mergeCell ref="E324:F324"/>
    <mergeCell ref="B330:D330"/>
    <mergeCell ref="E329:F330"/>
    <mergeCell ref="B337:D337"/>
    <mergeCell ref="E336:F337"/>
    <mergeCell ref="B327:D327"/>
    <mergeCell ref="E327:F328"/>
    <mergeCell ref="B340:D340"/>
    <mergeCell ref="E340:F341"/>
    <mergeCell ref="B338:D338"/>
    <mergeCell ref="E338:F338"/>
    <mergeCell ref="E331:F331"/>
    <mergeCell ref="B333:D333"/>
    <mergeCell ref="E333:F333"/>
    <mergeCell ref="E293:F294"/>
    <mergeCell ref="B290:D290"/>
    <mergeCell ref="B291:D291"/>
    <mergeCell ref="E290:F292"/>
    <mergeCell ref="B315:D315"/>
    <mergeCell ref="B316:D316"/>
    <mergeCell ref="B317:D317"/>
    <mergeCell ref="E314:F317"/>
    <mergeCell ref="B313:D313"/>
    <mergeCell ref="E312:F313"/>
    <mergeCell ref="B292:D292"/>
    <mergeCell ref="B293:D293"/>
    <mergeCell ref="B295:D295"/>
    <mergeCell ref="B306:D306"/>
    <mergeCell ref="B302:D302"/>
    <mergeCell ref="E302:F303"/>
    <mergeCell ref="B308:D308"/>
    <mergeCell ref="E306:F308"/>
    <mergeCell ref="B294:D294"/>
    <mergeCell ref="A297:F297"/>
    <mergeCell ref="B296:D296"/>
    <mergeCell ref="E44:F45"/>
    <mergeCell ref="A58:I58"/>
    <mergeCell ref="A67:I67"/>
    <mergeCell ref="A10:I10"/>
    <mergeCell ref="A26:I26"/>
    <mergeCell ref="G30:G31"/>
    <mergeCell ref="H30:H31"/>
    <mergeCell ref="I30:I31"/>
    <mergeCell ref="G33:G34"/>
    <mergeCell ref="H33:H34"/>
    <mergeCell ref="I33:I34"/>
    <mergeCell ref="A30:A31"/>
    <mergeCell ref="A33:A34"/>
    <mergeCell ref="B30:D31"/>
    <mergeCell ref="E30:F31"/>
    <mergeCell ref="B33:D34"/>
    <mergeCell ref="E33:F34"/>
    <mergeCell ref="E32:F32"/>
    <mergeCell ref="B29:D29"/>
    <mergeCell ref="E29:F29"/>
    <mergeCell ref="A22:D22"/>
    <mergeCell ref="E17:F17"/>
    <mergeCell ref="E16:F16"/>
    <mergeCell ref="B18:D18"/>
    <mergeCell ref="E350:F350"/>
    <mergeCell ref="B352:D352"/>
    <mergeCell ref="B351:D351"/>
    <mergeCell ref="E351:F352"/>
    <mergeCell ref="B21:D21"/>
    <mergeCell ref="E21:F21"/>
    <mergeCell ref="B65:D65"/>
    <mergeCell ref="B202:D202"/>
    <mergeCell ref="E202:F202"/>
    <mergeCell ref="B344:D344"/>
    <mergeCell ref="B345:D345"/>
    <mergeCell ref="E344:F345"/>
    <mergeCell ref="A347:I347"/>
    <mergeCell ref="A173:I173"/>
    <mergeCell ref="A181:I181"/>
    <mergeCell ref="A192:I192"/>
    <mergeCell ref="B342:D342"/>
    <mergeCell ref="E342:F342"/>
    <mergeCell ref="B343:D343"/>
    <mergeCell ref="E343:F343"/>
    <mergeCell ref="B95:D95"/>
    <mergeCell ref="E95:F96"/>
    <mergeCell ref="A23:I23"/>
    <mergeCell ref="A41:I41"/>
    <mergeCell ref="A4:I4"/>
    <mergeCell ref="H1:I1"/>
    <mergeCell ref="H2:I2"/>
    <mergeCell ref="B353:D353"/>
    <mergeCell ref="E353:F353"/>
    <mergeCell ref="A354:F354"/>
    <mergeCell ref="B20:D20"/>
    <mergeCell ref="E20:F20"/>
    <mergeCell ref="B309:D309"/>
    <mergeCell ref="E309:F309"/>
    <mergeCell ref="B100:D100"/>
    <mergeCell ref="E100:F100"/>
    <mergeCell ref="A110:I110"/>
    <mergeCell ref="A118:I118"/>
    <mergeCell ref="A132:I132"/>
    <mergeCell ref="A143:I143"/>
    <mergeCell ref="A146:I146"/>
    <mergeCell ref="A158:I158"/>
    <mergeCell ref="A168:I168"/>
    <mergeCell ref="B348:D348"/>
    <mergeCell ref="E348:F348"/>
    <mergeCell ref="B349:D349"/>
    <mergeCell ref="E349:F349"/>
    <mergeCell ref="B350:D350"/>
  </mergeCells>
  <pageMargins left="0.82677165354330717" right="0.27559055118110237" top="0.39370078740157483" bottom="0.39370078740157483" header="0.31496062992125984" footer="0.31496062992125984"/>
  <pageSetup paperSize="9" scale="79" orientation="portrait" r:id="rId1"/>
  <headerFooter>
    <oddFooter>&amp;R&amp;P</oddFooter>
  </headerFooter>
  <rowBreaks count="3" manualBreakCount="3">
    <brk id="142" max="8" man="1"/>
    <brk id="172" max="8" man="1"/>
    <brk id="21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Tabelul 14</vt:lpstr>
      <vt:lpstr>'Tabelul 14'!Print_Area</vt:lpstr>
      <vt:lpstr>'Tabelul 14'!Print_Titles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Voinesco Diana</dc:creator>
  <cp:lastModifiedBy>Veronica, Chirila</cp:lastModifiedBy>
  <cp:lastPrinted>2021-11-19T12:47:15Z</cp:lastPrinted>
  <dcterms:created xsi:type="dcterms:W3CDTF">2020-11-26T08:44:10Z</dcterms:created>
  <dcterms:modified xsi:type="dcterms:W3CDTF">2021-11-19T13:47:44Z</dcterms:modified>
</cp:coreProperties>
</file>